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ladnikn\Desktop\JAVNA NAROČILA 2020\1. MOJE\1. VZDRŽEVANJE OBJEKTOV V LASTI MOK\POPIS DEL\"/>
    </mc:Choice>
  </mc:AlternateContent>
  <bookViews>
    <workbookView xWindow="0" yWindow="0" windowWidth="23040" windowHeight="8490" firstSheet="2" activeTab="8"/>
  </bookViews>
  <sheets>
    <sheet name="Splošna določila" sheetId="9" r:id="rId1"/>
    <sheet name="Rekapitulacija" sheetId="8" r:id="rId2"/>
    <sheet name="Stavbno pohištvo" sheetId="1" r:id="rId3"/>
    <sheet name="Strojne inštalacije" sheetId="2" r:id="rId4"/>
    <sheet name="Tlaki" sheetId="3" r:id="rId5"/>
    <sheet name="Elektroinštalacije" sheetId="4" r:id="rId6"/>
    <sheet name="Slikopleskarska dela" sheetId="5" r:id="rId7"/>
    <sheet name="Zidarska dela" sheetId="6" r:id="rId8"/>
    <sheet name="Ostala dela" sheetId="7" r:id="rId9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" i="7" l="1"/>
  <c r="F5" i="7"/>
  <c r="F6" i="7"/>
  <c r="F3" i="7"/>
  <c r="F4" i="6"/>
  <c r="F5" i="6"/>
  <c r="F3" i="6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3" i="5"/>
  <c r="F5" i="4"/>
  <c r="F6" i="4"/>
  <c r="F7" i="4"/>
  <c r="F8" i="4"/>
  <c r="F9" i="4"/>
  <c r="F10" i="4"/>
  <c r="F11" i="4"/>
  <c r="F12" i="4"/>
  <c r="F4" i="4"/>
  <c r="F4" i="3"/>
  <c r="F5" i="3"/>
  <c r="F6" i="3"/>
  <c r="F7" i="3"/>
  <c r="F8" i="3"/>
  <c r="F9" i="3"/>
  <c r="F10" i="3"/>
  <c r="F11" i="3"/>
  <c r="F12" i="3"/>
  <c r="F13" i="3"/>
  <c r="F3" i="3"/>
  <c r="F19" i="2"/>
  <c r="F22" i="2"/>
  <c r="F40" i="2"/>
  <c r="F42" i="2"/>
  <c r="F44" i="2"/>
  <c r="F46" i="2"/>
  <c r="F48" i="2"/>
  <c r="F50" i="2"/>
  <c r="F52" i="2"/>
  <c r="F54" i="2"/>
  <c r="F56" i="2"/>
  <c r="F58" i="2"/>
  <c r="F60" i="2"/>
  <c r="F62" i="2"/>
  <c r="F64" i="2"/>
  <c r="F66" i="2"/>
  <c r="F68" i="2"/>
  <c r="F70" i="2"/>
  <c r="F72" i="2"/>
  <c r="F39" i="2"/>
  <c r="F37" i="2"/>
  <c r="F35" i="2"/>
  <c r="F33" i="2"/>
  <c r="F29" i="2"/>
  <c r="F30" i="2"/>
  <c r="F31" i="2"/>
  <c r="F28" i="2"/>
  <c r="F26" i="2"/>
  <c r="F23" i="2"/>
  <c r="F2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4" i="2"/>
  <c r="F73" i="2" l="1"/>
  <c r="F19" i="5"/>
  <c r="F116" i="1"/>
  <c r="F25" i="1"/>
  <c r="F26" i="1"/>
  <c r="F27" i="1"/>
  <c r="F28" i="1"/>
  <c r="F29" i="1"/>
  <c r="F117" i="1" s="1"/>
  <c r="F30" i="1"/>
  <c r="F31" i="1"/>
  <c r="F32" i="1"/>
  <c r="F33" i="1"/>
  <c r="F34" i="1"/>
  <c r="F35" i="1"/>
  <c r="F36" i="1"/>
  <c r="F37" i="1"/>
  <c r="F38" i="1"/>
  <c r="F41" i="1"/>
  <c r="F42" i="1"/>
  <c r="F43" i="1"/>
  <c r="F44" i="1"/>
  <c r="F45" i="1"/>
  <c r="F46" i="1"/>
  <c r="F47" i="1"/>
  <c r="F48" i="1"/>
  <c r="F51" i="1"/>
  <c r="F52" i="1"/>
  <c r="F53" i="1"/>
  <c r="F54" i="1"/>
  <c r="F55" i="1"/>
  <c r="F56" i="1"/>
  <c r="F57" i="1"/>
  <c r="F58" i="1"/>
  <c r="F61" i="1"/>
  <c r="F62" i="1"/>
  <c r="F63" i="1"/>
  <c r="F64" i="1"/>
  <c r="F65" i="1"/>
  <c r="F66" i="1"/>
  <c r="F67" i="1"/>
  <c r="F68" i="1"/>
  <c r="F70" i="1"/>
  <c r="F72" i="1"/>
  <c r="F74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4" i="1"/>
  <c r="F14" i="3" l="1"/>
  <c r="C8" i="8" s="1"/>
  <c r="F7" i="7" l="1"/>
  <c r="C12" i="8" s="1"/>
  <c r="F6" i="6"/>
  <c r="F13" i="4"/>
  <c r="C9" i="8" s="1"/>
  <c r="C6" i="8"/>
  <c r="C7" i="8"/>
  <c r="C11" i="8"/>
  <c r="C10" i="8"/>
  <c r="C14" i="8" l="1"/>
</calcChain>
</file>

<file path=xl/sharedStrings.xml><?xml version="1.0" encoding="utf-8"?>
<sst xmlns="http://schemas.openxmlformats.org/spreadsheetml/2006/main" count="664" uniqueCount="323">
  <si>
    <t>Opis del</t>
  </si>
  <si>
    <t>Enota mere</t>
  </si>
  <si>
    <t>Predvidena količina</t>
  </si>
  <si>
    <t>Cena na enoto mere</t>
  </si>
  <si>
    <t>Ponudbena vrednost za postavko</t>
  </si>
  <si>
    <t>1.</t>
  </si>
  <si>
    <t>1.1.</t>
  </si>
  <si>
    <t>2.2.</t>
  </si>
  <si>
    <t>1.2.</t>
  </si>
  <si>
    <t>1.3.</t>
  </si>
  <si>
    <t>1.4.</t>
  </si>
  <si>
    <t>1.5.</t>
  </si>
  <si>
    <t>kos</t>
  </si>
  <si>
    <t>Zap. št.</t>
  </si>
  <si>
    <t>2.1.</t>
  </si>
  <si>
    <t>2.3.</t>
  </si>
  <si>
    <t>2.</t>
  </si>
  <si>
    <t>snemanje potrebnih izmer na objektu;</t>
  </si>
  <si>
    <t>pregled izvedenih podlog in fino čiščenje teh, pred pričetkom dela;</t>
  </si>
  <si>
    <t>dobava osnovnega, pomožnega in pritrdilnega materiala, ter okovja;</t>
  </si>
  <si>
    <t>delo v delavnici in na objektu;</t>
  </si>
  <si>
    <t>Opis storitev zajetih v ceno:</t>
  </si>
  <si>
    <t>Dela se morajo izvajati po določilih veljavnih tehničnih predpisov in normativov v soglasju z obveznimi standardi.</t>
  </si>
  <si>
    <t>3.</t>
  </si>
  <si>
    <t>4.</t>
  </si>
  <si>
    <t>4.1.</t>
  </si>
  <si>
    <t>4.2.</t>
  </si>
  <si>
    <t>4.3.</t>
  </si>
  <si>
    <t>4.4.</t>
  </si>
  <si>
    <t>5.</t>
  </si>
  <si>
    <t>5.1.</t>
  </si>
  <si>
    <t>5.2.</t>
  </si>
  <si>
    <t>5.3.</t>
  </si>
  <si>
    <t>60 x 120 x 10 cm</t>
  </si>
  <si>
    <t>60 x 90 x 10 cm</t>
  </si>
  <si>
    <t>Dobava in montaža termostatskega ventila na radiatorju – (kompletna usluga z odstranitvijo in odvozom starega)</t>
  </si>
  <si>
    <t>Izdelava cevne napeljave za plin – cena/tekoči meter</t>
  </si>
  <si>
    <t>Dobava in montaža armature za umivalnik – (vključno z odstranitvijo in odvozom starega)</t>
  </si>
  <si>
    <t>Dobava in montaža pipe za pralni stroj – (vključno z odstranitvijo in odvozom starega)</t>
  </si>
  <si>
    <t>Dobava in montaža kotnega ali drugega ventila za vodo – (vključno z odstranitvijo in odvozom starega)</t>
  </si>
  <si>
    <t>Dobava in montaža bojlerja – 10 l – (vključno z odstranitvijo in odvozom starega)</t>
  </si>
  <si>
    <t>Dobava in montaža bojlerja – 50 l – (vključno z odstranitvijo in odvozom starega)</t>
  </si>
  <si>
    <t>Dobava in montaža bojlerja – 80 l – (vključno z odstranitvijo in odvozom starega)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</si>
  <si>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</si>
  <si>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</si>
  <si>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</si>
  <si>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</si>
  <si>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</si>
  <si>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</si>
  <si>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</si>
  <si>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</si>
  <si>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</si>
  <si>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m</t>
  </si>
  <si>
    <t>SKUPAJ</t>
  </si>
  <si>
    <t>m2</t>
  </si>
  <si>
    <t>ura</t>
  </si>
  <si>
    <t>Stavbno pohištvo</t>
  </si>
  <si>
    <t xml:space="preserve">2. </t>
  </si>
  <si>
    <t>Strojne inštalacije</t>
  </si>
  <si>
    <t>Tlaki</t>
  </si>
  <si>
    <t>Elektroinštalacije</t>
  </si>
  <si>
    <t>Slikopleskarska dela</t>
  </si>
  <si>
    <t xml:space="preserve">6. </t>
  </si>
  <si>
    <t>Zidarska dela</t>
  </si>
  <si>
    <t xml:space="preserve">7. </t>
  </si>
  <si>
    <t>Ostala dela</t>
  </si>
  <si>
    <t>Vrednost brez DDV</t>
  </si>
  <si>
    <t>Vrsta del</t>
  </si>
  <si>
    <t>Vrednost skupaj brez DDV</t>
  </si>
  <si>
    <t>Dobava in montaža notranjih žaluzij za okna/vrata. Lamele bele barve, širine 25 mm.</t>
  </si>
  <si>
    <t>Dobava in montaža zunanjih, nadometnih lamelnih rolet iz plastike. Vodila, škatla in lamele v beli barvi. Upravljanje na gurtno - L ali D.</t>
  </si>
  <si>
    <t>Dobava in montaža kadi dimenzije 170 x 70 cm – (vključno z odstranitvijo in odvozom starega)</t>
  </si>
  <si>
    <t>Dobava in montaža tuš kadi dimenzije 80 x 80 cm – (vključno z odstranitvijo in odvozom starega)</t>
  </si>
  <si>
    <t>Dobava in montaža toplega poda, debelina 1,5 do 2 mm, barva po izbiri naročnika, do 5 m2</t>
  </si>
  <si>
    <t>Dobava in montaža toplega poda, debelina 1,5 do 2 mm, barva po izbiri naročnika, nad 5 m2</t>
  </si>
  <si>
    <t>Dobava in montaža laminata, debeline 8 mmm, stopnja trdote - obrabe W32, barva po izbiri naročnika, do 5 m2</t>
  </si>
  <si>
    <t>Dobava in montaža laminata, debeline 8 mmm, stopnja trdote - obrabe W32, barva po izbiri naročnika, nad 5 m2</t>
  </si>
  <si>
    <t>Kitanje, brušenje in 3x lakiranje parketa, do 5 m2</t>
  </si>
  <si>
    <t>Kitanje, brušenje in 3x lakiranje parketa, nad 5 m2</t>
  </si>
  <si>
    <t>Pri izvedbi del v nadaljevanju upoštevati tudi demontažo starih elementov in odvoz na deponijo.</t>
  </si>
  <si>
    <t>Dobava in menjava nove nadometne elektro omarice, vključno z 10 avtomatskimi varovalkami in z glavnim stikalom, vključno z elektro meritvami.</t>
  </si>
  <si>
    <t>Vgrajeni materiali za ta dela morajo po kvaliteti ustrezati določilom veljavnih tehničnih predpisov in standardov ter uredbe o zelenem javnem naročanju.</t>
  </si>
  <si>
    <t>prevoz izdelkov in oseb do objekta, razkladanje, skladiščenje in vsi notranji transporti;</t>
  </si>
  <si>
    <t>dela in ukrepi po določilih veljavnih predpisov varstva pri delu;</t>
  </si>
  <si>
    <t>čiščenje prostorov in delovnih naprav po dovršenem delu.</t>
  </si>
  <si>
    <t>zaščita površin in odstranitev po zaključku del;</t>
  </si>
  <si>
    <t xml:space="preserve">Splošna določila: </t>
  </si>
  <si>
    <t>Vključena so tudi vsa pomožna dela, zlasti:</t>
  </si>
  <si>
    <t>2.4.</t>
  </si>
  <si>
    <t>1.6.</t>
  </si>
  <si>
    <t>3.1.</t>
  </si>
  <si>
    <t>3.2.</t>
  </si>
  <si>
    <t>3.3.</t>
  </si>
  <si>
    <t>3.4.</t>
  </si>
  <si>
    <t>Dobava in montaža vhodnih vrat s podbojem, lesena s kovinskim ogrodjem - alu, zunanja obdelava furnir, dimenzije 200 x 95 cm. Vrata so opremljejna s kljuko po izboru projektanta, varnostno ključavnico in visokokvalitetnim cilindrom. V ceni upoštevati tudi zaključke, ter demontažo in odvoz starih vrat s podbojem na deponijo.</t>
  </si>
  <si>
    <t>Premontaža delilnika toplote na radiatorju</t>
  </si>
  <si>
    <t>60 x 45 x 5 cm</t>
  </si>
  <si>
    <t>60 x 45 x 10 cm</t>
  </si>
  <si>
    <t>15.</t>
  </si>
  <si>
    <t>Dobava in montaža tuš kadi dimenzije 90 x 90 cm – (vključno z odstranitvijo in odvozom starega)</t>
  </si>
  <si>
    <t>16.</t>
  </si>
  <si>
    <t>Priprava-Izdelava PZI dokumentacije za menjavo kondenzacijskega plinskega kotla</t>
  </si>
  <si>
    <t>17.</t>
  </si>
  <si>
    <t>18.</t>
  </si>
  <si>
    <t xml:space="preserve">Dobava, montaža in zagon novega kondenzacijskega, kombiniranega, plinskega kotla. Stenska izvedba s predmešalnim gorilnikom prirejenim za zgorevanje zemeljskega plina, toplotne moči 26 kW, krmilnim avtomatom, obtočno črpalko, ekspanzijsko posodo, avtomatskim odzračevalnikom, varnostnim ventilom. Izvedba C3.3x. Tip: Vitodens 100 W, kombi. Pri ceni upoštevati tudi dobavo in montažo za nov krogelni ventil s termičnim varovalom - DN 20, tlačne stopnje NP 16 z materialom potrebnim za montažo ter dobavo in montažo novega sobnega regulatorja-upravljalnika toplote. (kompletna usluga z odstranitvijo in odvozom starega). Dobavo in montažo dimovodnega sistema - (obratovanje neodvisno od zraka v prostoru - C3.3x) v dolžini 10m z vsemi pripadajočimi elementi za delovanje, vključno z dimnikarskim soglasjem "prvega pregleda". Izvedba testa delovanja celotnega sistema ogrevanja. </t>
  </si>
  <si>
    <t>Dobava, montaža in zagon nove električne stenske naprave za centralno ogrevanje tipa (npr. kot Vaillant EloBlock), nazivne moči 9 kW. Pri ceni upoštevati ves potreben montažni in vezni material, potrebne ventile in varnostne elemente za nemoteno delovanje ter izvedbo testa delovanja celotnega sistema ogrevanja, vključno z dobavo in montažo novega sobnega regulatorja-upravljalnika toplote.</t>
  </si>
  <si>
    <t>Dobava, montaža in zagon nove električne stenske naprave za centralno ogrevanje tipa (npr. kot Vaillant EloBlock), nazivne moči 6 kW. Pri ceni upoštevati ves potreben montažni in vezni material, potrebne ventile in varnostne elemente za nemoteno delovanje ter izvedbo testa delovanja celotnega sistema ogrevanja, vključno z dobavo in montažo novega sobnega regulatorja-upravljalnika toplote.</t>
  </si>
  <si>
    <t>1.7.</t>
  </si>
  <si>
    <t>1.8.</t>
  </si>
  <si>
    <t>60 x 80 x 10 cm</t>
  </si>
  <si>
    <t>40 x 100 x 10 cm</t>
  </si>
  <si>
    <t>40 x 120 x 10 cm</t>
  </si>
  <si>
    <t>60 x 140 x 10 cm</t>
  </si>
  <si>
    <t>80 x 120 x 10 cm</t>
  </si>
  <si>
    <t>1.9.</t>
  </si>
  <si>
    <t>60 x 80 x 5 cm</t>
  </si>
  <si>
    <t>60 x 60 x 10 cm</t>
  </si>
  <si>
    <t>80 x 100 x 10 cm</t>
  </si>
  <si>
    <t>40 x 60 x 10 cm</t>
  </si>
  <si>
    <t>40 x 80 x 10 cm</t>
  </si>
  <si>
    <t>1.10.</t>
  </si>
  <si>
    <t>1.11.</t>
  </si>
  <si>
    <t>1.12.</t>
  </si>
  <si>
    <t>1.13.</t>
  </si>
  <si>
    <t>1.14.</t>
  </si>
  <si>
    <t>75 x 90 cm</t>
  </si>
  <si>
    <t>60 x 120 cm</t>
  </si>
  <si>
    <t>40 x 140 cm</t>
  </si>
  <si>
    <t>19.</t>
  </si>
  <si>
    <t>20.</t>
  </si>
  <si>
    <t>21.</t>
  </si>
  <si>
    <t>Redni letni pregled-servis plinske peči tipa Vitodens 100 W, kombi, vključno z zagonom in kontrolo delovanja ogrevanja</t>
  </si>
  <si>
    <t>Redni letni pregled-servis električne peči za centralno ogrevanje tipa (npr. kot Vaillant EloBlock), vključno z zagonom in kontrolo delovanja ogrevanja.</t>
  </si>
  <si>
    <t>Predpriprava-obdelava-izravnava tal z izravnalno maso do debeline povprečno 5 mm</t>
  </si>
  <si>
    <t>Izdelava betonskega estriha z uporabo veznih vlaken, vključno s predhodno odstranitvijo starega estriha, iznosom in odvozom materiala na deponijo, do vel. 10 m2.</t>
  </si>
  <si>
    <t>Izdelava betonskega estriha z uporabo veznih vlaken, vključno s predhodno odstranitvijo starega estriha, iznosom in odvozom materiala na deponijo, nad vel. 10 m2.</t>
  </si>
  <si>
    <t>Dobava in montaža električnega vratnega zvonca, vključno z vezavo na omrežje in kontrola delovanja.</t>
  </si>
  <si>
    <t>-   Dobava in montaža nove lesene (smreka, jelka) balkonske ograje sestavljene iz vertikalnih lamel, višine 120 cm, vključno z lesno zaščito pred vremenskimi vplivi in končnim slojem barve 2x za površinsko zaščito, vključno s kompletno uslugo z odstranitvijo in odvozom starega, cena/tekoči meter</t>
  </si>
  <si>
    <t>kpl</t>
  </si>
  <si>
    <t>Menjava notranjih vrat, podboj in krilo - (notranje polnilo iz kartonskega satja, zunanja obdelava plastična folija, vključno s kljuko srednjega cenovnega razreda in navadno ključavnico)</t>
  </si>
  <si>
    <t>Menjava notranjih vrat z nadsvetlobo, podboj in krilo - (notranje polnilo iz kartonskega satja, zunanja obdelava plastična folija, vključno s kljuko srednjega cenovnega razreda in navadno ključavnico)</t>
  </si>
  <si>
    <t>Menjava notranjih vrat, brez podboja, samo krilo - (notranje polnilo iz kartonskega satja, zunanja obdelava plastična folija, vključno s kljuko srednjega cenovnega razreda in navadno ključavnico)</t>
  </si>
  <si>
    <t>5.4.</t>
  </si>
  <si>
    <t>Dobava in montaža vhodnih vrat brez podboja, samo krilo, lesena s kovinskim ogrodjem - alu, zunanja obdelava furnir, dimenzije 200 x 95 cm. Vrata so opremljejna s kljuko po izboru projektanta, varnostno ključavnico in visokokvalitetnim cilindrom. V ceni upoštevati tudi zaključke, ter demontažo in odvoz starih vrat  na deponijo.</t>
  </si>
  <si>
    <t>Dobava in montaža cevnih - kopalniških radiatorjev-(lojtrca) vključno s termostatskim in pretočnim ventilom ter predelavo cevi: (kompletna usluga z odstranitvijo iznosom in odvozom starega)</t>
  </si>
  <si>
    <t>Dobava in montaža nizkostenskega konvektorskega električnega grela - moči 1000 W</t>
  </si>
  <si>
    <t>Dobava in montaža nizkostenskega konvektorskega električnega grela - moči 1500 W</t>
  </si>
  <si>
    <t>Dobava in montaža stenskega keramičnega grela za kopalnico - moči cca 2000W, vključno z priklopom na el. omrežeje.</t>
  </si>
  <si>
    <t>Dobava in montaža nizkostenskega konvektorskega električnega grela - moči 2000 W</t>
  </si>
  <si>
    <t>Dobava in montaža enokrilnih zunanjih oken, balkonskih vrat, panoramskih sten – (PVC bele barve, odpiranje L/D + "na kip", z dvojno zasteklitvijo 4/16 alu/4, Ug &lt; 0,9 W/m2K, skupne toplotne izolativnosti profilov in stekla &lt; Uw 01,1 W/m2K), vključno z kljuko in vsem potrebnim materialom</t>
  </si>
  <si>
    <t>Dobava in montaža dvokrilnih zunanjih oken – (PVC bele barve, brez vertikalne prečke, odpiranje polovice okna "na kip", z dvojno zasteklitvijo 4/16 alu/4, Ug &lt; 0,9 W/m2K, skupne toplotne izolativnosti profilov in stekla &lt; Uw 01,1 W/m2K), vključno z kljuko in vsem potrebnim materialom</t>
  </si>
  <si>
    <t>1.15.</t>
  </si>
  <si>
    <t>1.16.</t>
  </si>
  <si>
    <t>1.17.</t>
  </si>
  <si>
    <t>okno dim 60 x 120 cm</t>
  </si>
  <si>
    <t>okno dim 60 x 60 cm</t>
  </si>
  <si>
    <t>balkonska vrata 95 x 200 cm</t>
  </si>
  <si>
    <t>balkonska vrata 80 x 220 cm</t>
  </si>
  <si>
    <t>panoramska stena (brez odpiranja) 220-(110+110) x 250 cm</t>
  </si>
  <si>
    <t>panoramska stena 135 x 230 + 100 x 230</t>
  </si>
  <si>
    <t>okno dim 60 x 130 cm</t>
  </si>
  <si>
    <t>1.18.</t>
  </si>
  <si>
    <t>1.19.</t>
  </si>
  <si>
    <t>balkonska vrata 90 x 200 cm+nadsv-cca 50 cm</t>
  </si>
  <si>
    <t>za okno dim 60 x 130 cm</t>
  </si>
  <si>
    <t>za okno dim 60 x 120 cm</t>
  </si>
  <si>
    <t>za okno dim 60 x 60 cm</t>
  </si>
  <si>
    <t>za balkonska vrata 95 x 200 cm</t>
  </si>
  <si>
    <t>za balkonska vrata 80 x 220 cm</t>
  </si>
  <si>
    <t>za balkonska vrata 90 x 200 cm+nadsv-cca 50 cm</t>
  </si>
  <si>
    <t>za panoramska stena 135 x 230 + 100 x 230</t>
  </si>
  <si>
    <t>za panoramska stena (brez odpiranja) 220-(110+110) x 250 cm</t>
  </si>
  <si>
    <t>okno dim 120 x 140 cm</t>
  </si>
  <si>
    <t>okno dim 120 x 160 cm</t>
  </si>
  <si>
    <t>okno dim 70 x 130 cm</t>
  </si>
  <si>
    <t>okno dim 90 x 150 cm</t>
  </si>
  <si>
    <t>okno dim 100 x 110 cm</t>
  </si>
  <si>
    <t>okno dim 100 x 120 cm</t>
  </si>
  <si>
    <t>okno dim 100 x 130 cm</t>
  </si>
  <si>
    <t>okno dim 100 x 140 cm</t>
  </si>
  <si>
    <t>okno dim 140 x 160 cm</t>
  </si>
  <si>
    <t>okno dim 140 x 180 cm</t>
  </si>
  <si>
    <t>okno dim 150 x 180 cm</t>
  </si>
  <si>
    <t>za okno dim 70 x 130 cm</t>
  </si>
  <si>
    <t>za okno dim 90 x 150 cm</t>
  </si>
  <si>
    <t>za okno dim 100 x 110 cm</t>
  </si>
  <si>
    <t>za okno dim 100 x 120 cm</t>
  </si>
  <si>
    <t>za okno dim 100 x 130 cm</t>
  </si>
  <si>
    <t>za okno dim 100 x 140 cm</t>
  </si>
  <si>
    <t>za okno dim 120 x 140 cm</t>
  </si>
  <si>
    <t>za okno dim 120 x 160 cm</t>
  </si>
  <si>
    <t>za okno dim 140 x 160 cm</t>
  </si>
  <si>
    <t>za okno dim 140 x 180 cm</t>
  </si>
  <si>
    <t>za okno dim 150 x 180 cm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</si>
  <si>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</si>
  <si>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</si>
  <si>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</si>
  <si>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</si>
  <si>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</si>
  <si>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</si>
  <si>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</si>
  <si>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</si>
  <si>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</si>
  <si>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</si>
  <si>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notranja vrata dimenzije 65 x 200 cm</t>
  </si>
  <si>
    <t>notranja vrata dimenzije 75 x 200 cm</t>
  </si>
  <si>
    <t>notranja vrata dimenzije 85 x 200 cm</t>
  </si>
  <si>
    <t>notranja vrata dimenzije 95 x 200 cm</t>
  </si>
  <si>
    <t>notranja vrata dimenzije 60 x 200 cm</t>
  </si>
  <si>
    <t>notranja vrata dimenzije 70 x 200 cm</t>
  </si>
  <si>
    <t>notranja vrata dimenzije 80 x 200 cm</t>
  </si>
  <si>
    <t>notranja vrata dimenzije 90 x 200 cm</t>
  </si>
  <si>
    <t>notranja vrata dimenzije 60 x 250 cm</t>
  </si>
  <si>
    <t>notranja vrata dimenzije 65 x 250 cm</t>
  </si>
  <si>
    <t>notranja vrata dimenzije 70 x 250 cm</t>
  </si>
  <si>
    <t>notranja vrata dimenzije 75 x 250 cm</t>
  </si>
  <si>
    <t>notranja vrata dimenzije 80 x 250 cm</t>
  </si>
  <si>
    <t>notranja vrata dimenzije 85 x 250 cm</t>
  </si>
  <si>
    <t>notranja vrata dimenzije 90 x 250 cm</t>
  </si>
  <si>
    <t>notranja vrata dimenzije 95 x 250 cm</t>
  </si>
  <si>
    <t>Dodatno pribitek za notranja vrata, ki imajo izrezano in zastekleno odprtino (steklo matirano debeline 4 mm - dim cca Š50 x V100)</t>
  </si>
  <si>
    <t>3.5.</t>
  </si>
  <si>
    <t>3.6.</t>
  </si>
  <si>
    <t>3.7.</t>
  </si>
  <si>
    <t>3.8.</t>
  </si>
  <si>
    <t>4.5.</t>
  </si>
  <si>
    <t>4.6.</t>
  </si>
  <si>
    <t>4.7.</t>
  </si>
  <si>
    <t>4.8.</t>
  </si>
  <si>
    <t>5.5.</t>
  </si>
  <si>
    <t>5.6.</t>
  </si>
  <si>
    <t>5.7.</t>
  </si>
  <si>
    <t>5.8.</t>
  </si>
  <si>
    <t>9.1.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</si>
  <si>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</si>
  <si>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</si>
  <si>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</si>
  <si>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</si>
  <si>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</si>
  <si>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</si>
  <si>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</si>
  <si>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</si>
  <si>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</si>
  <si>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</si>
  <si>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9.12.</t>
  </si>
  <si>
    <t>9.13.</t>
  </si>
  <si>
    <t>9.14.</t>
  </si>
  <si>
    <t>9.15.</t>
  </si>
  <si>
    <t>9.16.</t>
  </si>
  <si>
    <t>9.17.</t>
  </si>
  <si>
    <t>9.18.</t>
  </si>
  <si>
    <t>9.19.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</si>
  <si>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</si>
  <si>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</si>
  <si>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</si>
  <si>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</si>
  <si>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</si>
  <si>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</si>
  <si>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</si>
  <si>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</si>
  <si>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</si>
  <si>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</si>
  <si>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</si>
  <si>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</si>
  <si>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</si>
  <si>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10.14.</t>
  </si>
  <si>
    <t>10.15.</t>
  </si>
  <si>
    <t>10.16.</t>
  </si>
  <si>
    <t>10.17.</t>
  </si>
  <si>
    <t>10.18.</t>
  </si>
  <si>
    <t>10.19.</t>
  </si>
  <si>
    <r>
      <rPr>
        <sz val="11"/>
        <rFont val="Calibri"/>
        <family val="2"/>
        <charset val="238"/>
        <scheme val="minor"/>
      </rPr>
      <t>Dobava, priprava in vgrajevanje potrebnega materiala po opisu del v posameznih postavkah, z vsemi prenosi in transporti.</t>
    </r>
    <r>
      <rPr>
        <sz val="1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Odstranitev obstoječih elementov, tik pred montažo novih, iznos in odvoz na stalno deponijo.
Cena ne vključuje stroškov najema dvižnih košar, montažo in demontažo odrov - tam kjer so potrebni.</t>
    </r>
  </si>
  <si>
    <t>Dobava in montaža panelnih radiatorjev, vključno s termostatskim in pretočnim ventilom ter predelavo cevi: (kompletna usluga z odstranitvijo iznosom in odvozom starega)</t>
  </si>
  <si>
    <t>Izdelava zidnega preboja do FI 50 mm</t>
  </si>
  <si>
    <t>Izdelava večjega zidnega preboja od FI 50 do 150 mm</t>
  </si>
  <si>
    <t>Dobava in montaža armature za kad s tušem - (kombinirani izliv pipa in tuš slušalka), vključno z gibljivo cevjo in slušalko tuša, nosilcem slušalke ter z odstranitvijo in odvozom starega.</t>
  </si>
  <si>
    <t>Dobava in montaža nizkostenskega WC kotlička-izplakovalnika - vključno z vsemi tesnili in cevnimi povezavami ter ostalim potrebnim materialom</t>
  </si>
  <si>
    <t>22.</t>
  </si>
  <si>
    <t>Dobava in montaža keramične WC školjke - vključno z vsemi tesnili in cevnimi povezavami ter ostalim potrebnim materialom</t>
  </si>
  <si>
    <t>23.</t>
  </si>
  <si>
    <t>Dobava in montaža sifona umivalnika - vključno z vsemi tesnili in cevnimi povezavami ter ostalim potrebnim materialom</t>
  </si>
  <si>
    <t>Dobava in montaža PVC-VINIL tlaka, debeline 3mm, barva po izbiri naročnika, do 5 m2</t>
  </si>
  <si>
    <t>Dobava in montaža PVC-VINIL tlaka, debeline 3mm, barva po izbiri naročnika, nad 5 m2</t>
  </si>
  <si>
    <r>
      <rPr>
        <sz val="7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Dobava in montaža domofona</t>
    </r>
  </si>
  <si>
    <r>
      <rPr>
        <sz val="7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Popravila domofona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</si>
  <si>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Kitanje in brušenje stene, stropa, tal do 5 m2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</si>
  <si>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Kitanje in brušenje stene, stropa, tal nad 5 m2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</si>
  <si>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Beljenje stene, stropa z običajno belo barvo do 5 m2 - 2x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</si>
  <si>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Beljenje stene, stropa z običajno belo barvo nad 5 m2 - 2x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</si>
  <si>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Beljenje stene, stropa z belo barvo z antinikotinskim dodatkom do 5 m2 - 2x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</si>
  <si>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Beljenje stene, stropa z belo barvo z antinikotinskim dodatkom nad 5 m2 - 2x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</si>
  <si>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Premaz stene, stropa z emulzijo do 5 m2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</si>
  <si>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Premaz stene, stropa z emulzijo nad 5 m2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</si>
  <si>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Obnova lesene balkonske ograje – cena/tekoči meter, ki vključujev lesno zaščito pred vremenskimi vplivi in končnim slojem barve 2x za površinsko zaščito, vključno s kompletno uslugo z odstranitvijo in odvozom starega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</si>
  <si>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Dobava in montaža keramičnih ploščic, srednjega cenovnega razreda do 5 m2, vključno z zaključnim fugiranjem oz. silikoniranjem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</si>
  <si>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Dobava in montaža keramičnih ploščic, srednjega cenovnega razreda nad 5 m2, vključno z zaključnim fugiranjem oz. silikoniranjem</t>
    </r>
  </si>
  <si>
    <t>Zapiranje nadsvetlobe s suhomontažnimi elementi (kot npr. Knauf) dimenzije 90-100 x 60 cm, debeline do 15 cm, vključno z vgradnjo termoizolacije (kot npr. "TERVOL") in zaključno obdelavo površine in beljenjem v izgledu zidu ob predelavi.</t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</si>
  <si>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Dobava in montaža zunanje nadometne izolirane dimniške tuljave iz nerjaveče pločevine – cena/m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</si>
  <si>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Kompletno čiščenje stanovanja – poslovnega prostora – cena /m2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</si>
  <si>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Praznjenje stanovanja – kleti – poslovnega prostora in odvoz na deponijo vključno s stroški odlaganja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</si>
  <si>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Razkuževanje stanovanja – poslovnega prostora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</si>
  <si>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Barvanje lesene ograje - (npr. balkonske)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</si>
  <si>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barvanje notranjih vrat z mat akrilno barvo v odtenku po izboru naročnika-(dim cca 90 x 200 cm)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</si>
  <si>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barvanje notranjih podbojev z mat akrilno barvo v odtenku po izboru naročnika-(dim cca 90 x 200 cm)</t>
    </r>
  </si>
  <si>
    <r>
      <t>-</t>
    </r>
    <r>
      <rPr>
        <sz val="7"/>
        <rFont val="Calibri"/>
        <family val="2"/>
        <charset val="238"/>
        <scheme val="minor"/>
      </rPr>
      <t xml:space="preserve">       </t>
    </r>
    <r>
      <rPr>
        <sz val="10"/>
        <rFont val="Calibri"/>
        <family val="2"/>
        <charset val="238"/>
        <scheme val="minor"/>
      </rPr>
      <t>barvanje zunanjega dela lesenih oken - (dim do cca 140 x 140 cm)</t>
    </r>
  </si>
  <si>
    <t>Izdelava zunanje toplotne izolacije na način: 15 cm kot Stirodur ali Stiropor-(sidrano in lepljeno z purpeno), lepilo, mrežica, lepilo ter površinska obdelava-(kot fasada oz. kitanje in beljenje).</t>
  </si>
  <si>
    <t>Dobava in montaža zračniškega ventilatorja v kopalnici, vključno z el. napeljavo, priklopom in stikalom.</t>
  </si>
  <si>
    <t>Dobava in montaža armature za tuš s kombiniranim izlivom (pipa in tuš slušalka), vključno z gibljivo cevjo in slušalko tuša, vertikalnim nosilcem slušalke dolžine cca 50 cm ter z odstranitvijo in odvozom starega.</t>
  </si>
  <si>
    <t>Dobava in montaža nevtralizatorja kondenza</t>
  </si>
  <si>
    <t>24.</t>
  </si>
  <si>
    <t>25.</t>
  </si>
  <si>
    <t>Dobava in montaža mehčalne naprave DN 15</t>
  </si>
  <si>
    <t>STAVBNO  POHIŠTVO:</t>
  </si>
  <si>
    <t>TLAKI:</t>
  </si>
  <si>
    <t>STROJNE  INŠTALACIJE:</t>
  </si>
  <si>
    <t>ELEKTROINŠTALACIJE:</t>
  </si>
  <si>
    <t>SLIKOPLESKARSKA  DELA:</t>
  </si>
  <si>
    <t>ZIDARSKA  DELA:</t>
  </si>
  <si>
    <t>OSTALA  DELA:</t>
  </si>
  <si>
    <r>
      <rPr>
        <sz val="10"/>
        <rFont val="Calibri"/>
        <family val="2"/>
        <charset val="238"/>
        <scheme val="minor"/>
      </rPr>
      <t>Raznovrstna zidarska dela – cena/uro</t>
    </r>
  </si>
  <si>
    <t>REKAPITULACIJA</t>
  </si>
  <si>
    <t>INVESTICIJSKO IN TEKOČE VZDRŽEVANJE STANOVANJ IN POSLOVNIH PROSTOROV V LASTI MESTNE OBČINE KRANJ ZA OBDOBJE DO 31. 12. 2022</t>
  </si>
  <si>
    <t xml:space="preserve">PONUDNIK: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</si>
</sst>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8" fillId="0" borderId="0" xfId="0" applyFont="1" applyAlignment="1">
      <alignment wrapText="1"/>
    </xf>
    <xf numFmtId="0" fontId="8" fillId="0" borderId="0" xfId="0" applyFont="1"/>
    <xf numFmtId="44" fontId="4" fillId="0" borderId="0" xfId="1" applyFont="1"/>
    <xf numFmtId="0" fontId="7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Alignment="1">
      <alignment horizontal="left" vertical="top" wrapText="1"/>
    </xf>
    <xf numFmtId="0" fontId="7" fillId="0" borderId="0" xfId="0" applyFont="1"/>
    <xf numFmtId="44" fontId="18" fillId="0" borderId="1" xfId="1" applyFont="1" applyBorder="1"/>
    <xf numFmtId="0" fontId="0" fillId="2" borderId="1" xfId="0" applyFont="1" applyFill="1" applyBorder="1" applyProtection="1">
      <protection locked="0"/>
    </xf>
    <xf numFmtId="0" fontId="0" fillId="0" borderId="0" xfId="0" applyProtection="1"/>
    <xf numFmtId="0" fontId="7" fillId="0" borderId="0" xfId="0" applyFont="1" applyAlignment="1" applyProtection="1">
      <alignment wrapText="1"/>
    </xf>
    <xf numFmtId="0" fontId="0" fillId="0" borderId="0" xfId="0" applyFill="1" applyProtection="1"/>
    <xf numFmtId="0" fontId="7" fillId="0" borderId="1" xfId="0" applyFont="1" applyBorder="1" applyAlignment="1" applyProtection="1">
      <alignment wrapText="1"/>
    </xf>
    <xf numFmtId="0" fontId="7" fillId="0" borderId="1" xfId="0" applyFont="1" applyFill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0" fillId="0" borderId="0" xfId="0" applyFont="1" applyProtection="1"/>
    <xf numFmtId="0" fontId="7" fillId="0" borderId="1" xfId="0" applyFont="1" applyBorder="1" applyProtection="1"/>
    <xf numFmtId="0" fontId="13" fillId="0" borderId="1" xfId="0" applyFont="1" applyBorder="1" applyAlignment="1" applyProtection="1">
      <alignment wrapText="1"/>
    </xf>
    <xf numFmtId="0" fontId="0" fillId="0" borderId="1" xfId="0" applyFont="1" applyBorder="1" applyProtection="1"/>
    <xf numFmtId="0" fontId="0" fillId="0" borderId="1" xfId="0" applyFont="1" applyFill="1" applyBorder="1" applyProtection="1"/>
    <xf numFmtId="44" fontId="0" fillId="0" borderId="1" xfId="1" applyFont="1" applyBorder="1" applyProtection="1"/>
    <xf numFmtId="0" fontId="3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wrapText="1"/>
    </xf>
    <xf numFmtId="0" fontId="12" fillId="0" borderId="1" xfId="0" applyFont="1" applyBorder="1" applyAlignment="1" applyProtection="1">
      <alignment wrapText="1"/>
    </xf>
    <xf numFmtId="7" fontId="0" fillId="0" borderId="1" xfId="1" applyNumberFormat="1" applyFont="1" applyBorder="1" applyProtection="1"/>
    <xf numFmtId="0" fontId="12" fillId="0" borderId="0" xfId="0" applyFont="1" applyBorder="1" applyAlignment="1" applyProtection="1">
      <alignment wrapText="1"/>
    </xf>
    <xf numFmtId="0" fontId="12" fillId="0" borderId="0" xfId="0" applyFont="1" applyFill="1" applyBorder="1" applyAlignment="1" applyProtection="1">
      <alignment wrapText="1"/>
    </xf>
    <xf numFmtId="0" fontId="0" fillId="0" borderId="1" xfId="0" applyFont="1" applyBorder="1" applyAlignment="1" applyProtection="1">
      <alignment wrapText="1"/>
    </xf>
    <xf numFmtId="0" fontId="14" fillId="0" borderId="1" xfId="0" quotePrefix="1" applyFont="1" applyBorder="1" applyAlignment="1" applyProtection="1">
      <alignment wrapText="1"/>
    </xf>
    <xf numFmtId="0" fontId="2" fillId="0" borderId="0" xfId="0" applyFont="1" applyAlignment="1" applyProtection="1">
      <alignment wrapText="1"/>
    </xf>
    <xf numFmtId="16" fontId="0" fillId="0" borderId="1" xfId="0" applyNumberFormat="1" applyFont="1" applyBorder="1" applyProtection="1"/>
    <xf numFmtId="16" fontId="7" fillId="0" borderId="1" xfId="0" applyNumberFormat="1" applyFont="1" applyBorder="1" applyProtection="1"/>
    <xf numFmtId="0" fontId="14" fillId="0" borderId="1" xfId="0" applyFont="1" applyBorder="1" applyAlignment="1" applyProtection="1">
      <alignment wrapText="1"/>
    </xf>
    <xf numFmtId="0" fontId="3" fillId="0" borderId="0" xfId="0" applyFont="1" applyProtection="1"/>
    <xf numFmtId="0" fontId="12" fillId="0" borderId="1" xfId="0" quotePrefix="1" applyFont="1" applyBorder="1" applyAlignment="1" applyProtection="1">
      <alignment wrapText="1"/>
    </xf>
    <xf numFmtId="0" fontId="12" fillId="0" borderId="3" xfId="0" applyFont="1" applyBorder="1" applyAlignment="1" applyProtection="1">
      <alignment wrapText="1"/>
    </xf>
    <xf numFmtId="0" fontId="8" fillId="0" borderId="1" xfId="0" applyFont="1" applyBorder="1" applyProtection="1"/>
    <xf numFmtId="0" fontId="8" fillId="0" borderId="1" xfId="0" applyFont="1" applyBorder="1" applyAlignment="1" applyProtection="1">
      <alignment wrapText="1"/>
    </xf>
    <xf numFmtId="0" fontId="8" fillId="0" borderId="1" xfId="0" applyFont="1" applyFill="1" applyBorder="1" applyProtection="1"/>
    <xf numFmtId="0" fontId="8" fillId="0" borderId="0" xfId="0" applyFont="1" applyAlignment="1" applyProtection="1">
      <alignment wrapText="1"/>
    </xf>
    <xf numFmtId="0" fontId="8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Protection="1"/>
    <xf numFmtId="44" fontId="0" fillId="0" borderId="0" xfId="1" applyFont="1" applyProtection="1"/>
    <xf numFmtId="44" fontId="7" fillId="0" borderId="1" xfId="1" applyFont="1" applyBorder="1" applyAlignment="1" applyProtection="1">
      <alignment wrapText="1"/>
    </xf>
    <xf numFmtId="0" fontId="15" fillId="0" borderId="1" xfId="0" applyFont="1" applyBorder="1" applyAlignment="1" applyProtection="1">
      <alignment wrapText="1"/>
    </xf>
    <xf numFmtId="0" fontId="5" fillId="0" borderId="1" xfId="0" applyFont="1" applyBorder="1" applyProtection="1"/>
    <xf numFmtId="0" fontId="0" fillId="0" borderId="2" xfId="0" applyFont="1" applyBorder="1" applyProtection="1"/>
    <xf numFmtId="0" fontId="7" fillId="0" borderId="2" xfId="0" applyFont="1" applyBorder="1" applyProtection="1"/>
    <xf numFmtId="0" fontId="16" fillId="0" borderId="1" xfId="0" quotePrefix="1" applyFont="1" applyBorder="1" applyAlignment="1" applyProtection="1">
      <alignment wrapText="1"/>
    </xf>
    <xf numFmtId="7" fontId="8" fillId="0" borderId="1" xfId="1" applyNumberFormat="1" applyFont="1" applyBorder="1" applyProtection="1"/>
    <xf numFmtId="0" fontId="0" fillId="0" borderId="0" xfId="0" applyFont="1" applyFill="1" applyProtection="1"/>
    <xf numFmtId="0" fontId="5" fillId="0" borderId="0" xfId="0" applyFont="1" applyProtection="1"/>
    <xf numFmtId="0" fontId="16" fillId="0" borderId="1" xfId="0" applyFont="1" applyBorder="1" applyAlignment="1" applyProtection="1">
      <alignment wrapText="1"/>
    </xf>
    <xf numFmtId="0" fontId="16" fillId="0" borderId="1" xfId="0" applyFont="1" applyFill="1" applyBorder="1" applyAlignment="1" applyProtection="1">
      <alignment wrapText="1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Protection="1"/>
    <xf numFmtId="0" fontId="7" fillId="2" borderId="4" xfId="0" applyFont="1" applyFill="1" applyBorder="1" applyProtection="1">
      <protection locked="0"/>
    </xf>
    <xf numFmtId="0" fontId="0" fillId="2" borderId="4" xfId="0" applyFont="1" applyFill="1" applyBorder="1" applyProtection="1">
      <protection locked="0"/>
    </xf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9"/>
  <sheetViews>
    <sheetView workbookViewId="0">
      <selection sqref="A1:XFD1048576"/>
    </sheetView>
  </sheetViews>
  <sheetFormatPr defaultRowHeight="15" x14ac:dyDescent="0.25"/>
  <cols>
    <col min="2" max="2" width="73.5703125" customWidth="1"/>
  </cols>
  <sheetData>
    <row r="2" spans="1:17" s="10" customFormat="1" ht="33.75" customHeight="1" x14ac:dyDescent="0.25">
      <c r="A2" s="8"/>
      <c r="B2" s="12" t="s">
        <v>86</v>
      </c>
      <c r="C2" s="8"/>
      <c r="D2" s="8"/>
      <c r="E2" s="8"/>
      <c r="F2" s="8"/>
      <c r="G2" s="9"/>
      <c r="H2" s="9"/>
      <c r="I2" s="9"/>
    </row>
    <row r="3" spans="1:17" s="10" customFormat="1" ht="51.75" customHeight="1" x14ac:dyDescent="0.25">
      <c r="A3" s="8"/>
      <c r="B3" s="9" t="s">
        <v>22</v>
      </c>
      <c r="C3" s="8"/>
      <c r="D3" s="8"/>
      <c r="E3" s="8"/>
      <c r="F3" s="8"/>
      <c r="G3" s="9"/>
      <c r="H3" s="9"/>
      <c r="I3" s="9"/>
    </row>
    <row r="4" spans="1:17" s="10" customFormat="1" ht="49.5" customHeight="1" x14ac:dyDescent="0.25">
      <c r="A4" s="8"/>
      <c r="B4" s="9" t="s">
        <v>81</v>
      </c>
      <c r="C4" s="8"/>
      <c r="D4" s="8"/>
      <c r="E4" s="8"/>
      <c r="F4" s="8"/>
      <c r="G4" s="9"/>
      <c r="H4" s="9"/>
      <c r="I4" s="9"/>
    </row>
    <row r="5" spans="1:17" s="10" customFormat="1" ht="24.75" customHeight="1" x14ac:dyDescent="0.25">
      <c r="A5" s="8"/>
      <c r="B5" s="13"/>
      <c r="C5" s="8"/>
      <c r="D5" s="8"/>
      <c r="E5" s="8"/>
      <c r="F5" s="8"/>
      <c r="G5" s="9"/>
      <c r="H5" s="9"/>
      <c r="I5" s="9"/>
    </row>
    <row r="6" spans="1:17" s="4" customFormat="1" ht="15.75" x14ac:dyDescent="0.25">
      <c r="A6" s="5"/>
      <c r="B6" s="14" t="s">
        <v>21</v>
      </c>
      <c r="C6" s="5"/>
      <c r="D6" s="5"/>
      <c r="E6" s="5"/>
      <c r="F6" s="5"/>
      <c r="G6" s="3"/>
      <c r="H6" s="3"/>
      <c r="I6" s="3"/>
    </row>
    <row r="7" spans="1:17" s="10" customFormat="1" ht="120" customHeight="1" x14ac:dyDescent="0.25">
      <c r="B7" s="15" t="s">
        <v>271</v>
      </c>
      <c r="G7" s="11"/>
      <c r="H7" s="9"/>
      <c r="I7" s="9"/>
      <c r="J7" s="9"/>
      <c r="K7" s="9"/>
      <c r="L7" s="9"/>
      <c r="M7" s="9"/>
      <c r="N7" s="9"/>
      <c r="O7" s="9"/>
      <c r="P7" s="9"/>
      <c r="Q7" s="9"/>
    </row>
    <row r="8" spans="1:17" s="10" customFormat="1" ht="24.75" customHeight="1" x14ac:dyDescent="0.25">
      <c r="A8" s="8"/>
      <c r="B8" s="8" t="s">
        <v>87</v>
      </c>
      <c r="C8" s="8"/>
      <c r="D8" s="8"/>
      <c r="E8" s="8"/>
      <c r="F8" s="8"/>
      <c r="G8" s="9"/>
      <c r="H8" s="9"/>
      <c r="I8" s="9"/>
    </row>
    <row r="9" spans="1:17" s="10" customFormat="1" x14ac:dyDescent="0.25">
      <c r="A9" s="8"/>
      <c r="B9" s="16" t="s">
        <v>83</v>
      </c>
      <c r="C9" s="8"/>
      <c r="D9" s="8"/>
      <c r="E9" s="8"/>
      <c r="F9" s="8"/>
      <c r="G9" s="9"/>
      <c r="H9" s="9"/>
      <c r="I9" s="9"/>
    </row>
    <row r="10" spans="1:17" s="10" customFormat="1" x14ac:dyDescent="0.25">
      <c r="A10" s="8"/>
      <c r="B10" s="16" t="s">
        <v>17</v>
      </c>
      <c r="C10" s="8"/>
      <c r="D10" s="8"/>
      <c r="E10" s="8"/>
      <c r="F10" s="8"/>
      <c r="G10" s="9"/>
      <c r="H10" s="9"/>
      <c r="I10" s="9"/>
    </row>
    <row r="11" spans="1:17" s="10" customFormat="1" x14ac:dyDescent="0.25">
      <c r="A11" s="8"/>
      <c r="B11" s="16" t="s">
        <v>18</v>
      </c>
      <c r="C11" s="8"/>
      <c r="D11" s="8"/>
      <c r="E11" s="8"/>
      <c r="F11" s="8"/>
      <c r="G11" s="9"/>
      <c r="H11" s="9"/>
      <c r="I11" s="9"/>
    </row>
    <row r="12" spans="1:17" s="10" customFormat="1" x14ac:dyDescent="0.25">
      <c r="A12" s="8"/>
      <c r="B12" s="16" t="s">
        <v>19</v>
      </c>
      <c r="C12" s="8"/>
      <c r="D12" s="8"/>
      <c r="E12" s="8"/>
      <c r="F12" s="8"/>
      <c r="G12" s="9"/>
      <c r="H12" s="9"/>
      <c r="I12" s="9"/>
    </row>
    <row r="13" spans="1:17" s="10" customFormat="1" x14ac:dyDescent="0.25">
      <c r="A13" s="8"/>
      <c r="B13" s="16" t="s">
        <v>20</v>
      </c>
      <c r="C13" s="8"/>
      <c r="D13" s="8"/>
      <c r="E13" s="8"/>
      <c r="F13" s="8"/>
      <c r="G13" s="9"/>
      <c r="H13" s="9"/>
      <c r="I13" s="9"/>
    </row>
    <row r="14" spans="1:17" s="10" customFormat="1" x14ac:dyDescent="0.25">
      <c r="A14" s="8"/>
      <c r="B14" s="15" t="s">
        <v>85</v>
      </c>
      <c r="C14" s="8"/>
      <c r="D14" s="8"/>
      <c r="E14" s="8"/>
      <c r="F14" s="8"/>
      <c r="G14" s="9"/>
      <c r="H14" s="9"/>
      <c r="I14" s="9"/>
    </row>
    <row r="15" spans="1:17" s="10" customFormat="1" x14ac:dyDescent="0.25">
      <c r="A15" s="8"/>
      <c r="B15" s="17" t="s">
        <v>82</v>
      </c>
      <c r="C15" s="8"/>
      <c r="D15" s="8"/>
      <c r="E15" s="8"/>
      <c r="F15" s="8"/>
      <c r="G15" s="9"/>
      <c r="H15" s="9"/>
      <c r="I15" s="9"/>
    </row>
    <row r="16" spans="1:17" s="10" customFormat="1" x14ac:dyDescent="0.25">
      <c r="A16" s="8"/>
      <c r="B16" s="16" t="s">
        <v>84</v>
      </c>
      <c r="C16" s="8"/>
      <c r="D16" s="8"/>
      <c r="E16" s="8"/>
      <c r="F16" s="8"/>
      <c r="G16" s="9"/>
      <c r="H16" s="9"/>
      <c r="I16" s="9"/>
    </row>
    <row r="17" s="10" customFormat="1" x14ac:dyDescent="0.25"/>
    <row r="18" s="10" customFormat="1" x14ac:dyDescent="0.25"/>
    <row r="19" s="10" customFormat="1" x14ac:dyDescent="0.25"/>
  </sheetData>
  <sheetProtection algorithmName="SHA-512" hashValue="dJ6tDpQwGKVRX/xrT1Pslo1/wzytGz0Wz2pZeUoBAsOWswSLvy00i/sGMNSKzLDC/w7BPQcpviCC9s8geWFIgQ==" saltValue="yQdBpeIMzJq3niqwB81Whw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4" sqref="B4"/>
    </sheetView>
  </sheetViews>
  <sheetFormatPr defaultRowHeight="15" x14ac:dyDescent="0.25"/>
  <cols>
    <col min="1" max="1" width="6.85546875" customWidth="1"/>
    <col min="2" max="2" width="25.5703125" customWidth="1"/>
    <col min="3" max="3" width="25.7109375" customWidth="1"/>
  </cols>
  <sheetData>
    <row r="1" spans="1:3" x14ac:dyDescent="0.25">
      <c r="B1" s="18" t="s">
        <v>320</v>
      </c>
    </row>
    <row r="2" spans="1:3" x14ac:dyDescent="0.25">
      <c r="B2" s="18" t="s">
        <v>321</v>
      </c>
    </row>
    <row r="3" spans="1:3" x14ac:dyDescent="0.25">
      <c r="B3" s="18"/>
    </row>
    <row r="4" spans="1:3" x14ac:dyDescent="0.25">
      <c r="B4" s="71" t="s">
        <v>322</v>
      </c>
      <c r="C4" s="72"/>
    </row>
    <row r="5" spans="1:3" x14ac:dyDescent="0.25">
      <c r="A5" s="1"/>
      <c r="B5" s="1" t="s">
        <v>67</v>
      </c>
      <c r="C5" s="1" t="s">
        <v>66</v>
      </c>
    </row>
    <row r="6" spans="1:3" x14ac:dyDescent="0.25">
      <c r="A6" s="2" t="s">
        <v>5</v>
      </c>
      <c r="B6" s="2" t="s">
        <v>56</v>
      </c>
      <c r="C6" s="7">
        <f>'Stavbno pohištvo'!F117</f>
        <v>0</v>
      </c>
    </row>
    <row r="7" spans="1:3" x14ac:dyDescent="0.25">
      <c r="A7" s="2" t="s">
        <v>57</v>
      </c>
      <c r="B7" s="2" t="s">
        <v>58</v>
      </c>
      <c r="C7" s="7">
        <f>'Strojne inštalacije'!F73</f>
        <v>0</v>
      </c>
    </row>
    <row r="8" spans="1:3" x14ac:dyDescent="0.25">
      <c r="A8" s="2" t="s">
        <v>23</v>
      </c>
      <c r="B8" s="2" t="s">
        <v>59</v>
      </c>
      <c r="C8" s="7">
        <f>Tlaki!F14</f>
        <v>0</v>
      </c>
    </row>
    <row r="9" spans="1:3" x14ac:dyDescent="0.25">
      <c r="A9" s="2" t="s">
        <v>24</v>
      </c>
      <c r="B9" s="2" t="s">
        <v>60</v>
      </c>
      <c r="C9" s="7">
        <f>Elektroinštalacije!F13</f>
        <v>0</v>
      </c>
    </row>
    <row r="10" spans="1:3" x14ac:dyDescent="0.25">
      <c r="A10" s="2" t="s">
        <v>29</v>
      </c>
      <c r="B10" s="2" t="s">
        <v>61</v>
      </c>
      <c r="C10" s="7">
        <f>'Slikopleskarska dela'!F19</f>
        <v>0</v>
      </c>
    </row>
    <row r="11" spans="1:3" x14ac:dyDescent="0.25">
      <c r="A11" s="2" t="s">
        <v>62</v>
      </c>
      <c r="B11" s="2" t="s">
        <v>63</v>
      </c>
      <c r="C11" s="7">
        <f>'Zidarska dela'!F6</f>
        <v>0</v>
      </c>
    </row>
    <row r="12" spans="1:3" x14ac:dyDescent="0.25">
      <c r="A12" s="2" t="s">
        <v>64</v>
      </c>
      <c r="B12" s="2" t="s">
        <v>65</v>
      </c>
      <c r="C12" s="7">
        <f>'Ostala dela'!F7</f>
        <v>0</v>
      </c>
    </row>
    <row r="13" spans="1:3" x14ac:dyDescent="0.25">
      <c r="A13" s="2"/>
      <c r="B13" s="2"/>
      <c r="C13" s="7"/>
    </row>
    <row r="14" spans="1:3" s="6" customFormat="1" ht="17.25" x14ac:dyDescent="0.3">
      <c r="B14" s="18" t="s">
        <v>68</v>
      </c>
      <c r="C14" s="19">
        <f>SUM(C6:C12)</f>
        <v>0</v>
      </c>
    </row>
    <row r="15" spans="1:3" x14ac:dyDescent="0.25">
      <c r="A15" s="2"/>
      <c r="B15" s="2"/>
      <c r="C15" s="7"/>
    </row>
    <row r="16" spans="1:3" x14ac:dyDescent="0.25">
      <c r="A16" s="68"/>
      <c r="B16" s="68"/>
      <c r="C16" s="68"/>
    </row>
    <row r="17" spans="1:3" x14ac:dyDescent="0.25">
      <c r="A17" s="68"/>
      <c r="B17" s="68"/>
      <c r="C17" s="68"/>
    </row>
    <row r="18" spans="1:3" x14ac:dyDescent="0.25">
      <c r="A18" s="68"/>
      <c r="B18" s="70"/>
      <c r="C18" s="69"/>
    </row>
    <row r="19" spans="1:3" x14ac:dyDescent="0.25">
      <c r="A19" s="68"/>
      <c r="B19" s="68"/>
      <c r="C19" s="68"/>
    </row>
    <row r="20" spans="1:3" x14ac:dyDescent="0.25">
      <c r="A20" s="68"/>
      <c r="B20" s="68"/>
      <c r="C20" s="68"/>
    </row>
  </sheetData>
  <sheetProtection algorithmName="SHA-512" hashValue="CtzPq8bYgFlobZVOumvLV9Pca8r1z4OAkQq55jCvvzJeQkHZmoXQMEiqsmbnGDVvygq3UZlVpgvIP0TivlT9Ng==" saltValue="Y3HUDCe6OaHaAX8dStqTSQ==" spinCount="100000" sheet="1" objects="1" scenarios="1" selectLockedCells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workbookViewId="0">
      <pane ySplit="2" topLeftCell="A52" activePane="bottomLeft" state="frozen"/>
      <selection pane="bottomLeft" activeCell="E114" sqref="E114"/>
    </sheetView>
  </sheetViews>
  <sheetFormatPr defaultRowHeight="15" x14ac:dyDescent="0.25"/>
  <cols>
    <col min="1" max="1" width="5.7109375" style="21" customWidth="1"/>
    <col min="2" max="2" width="41" style="54" customWidth="1"/>
    <col min="3" max="3" width="6.28515625" style="21" customWidth="1"/>
    <col min="4" max="4" width="8" style="23" customWidth="1"/>
    <col min="5" max="5" width="9.5703125" style="21" customWidth="1"/>
    <col min="6" max="6" width="16.42578125" style="21" customWidth="1"/>
    <col min="7" max="7" width="54.140625" style="21" customWidth="1"/>
    <col min="8" max="8" width="59.85546875" style="21" customWidth="1"/>
    <col min="9" max="16384" width="9.140625" style="21"/>
  </cols>
  <sheetData>
    <row r="1" spans="1:17" x14ac:dyDescent="0.25">
      <c r="B1" s="22" t="s">
        <v>312</v>
      </c>
    </row>
    <row r="2" spans="1:17" s="28" customFormat="1" ht="45" x14ac:dyDescent="0.25">
      <c r="A2" s="24" t="s">
        <v>13</v>
      </c>
      <c r="B2" s="24" t="s">
        <v>0</v>
      </c>
      <c r="C2" s="24" t="s">
        <v>1</v>
      </c>
      <c r="D2" s="25" t="s">
        <v>2</v>
      </c>
      <c r="E2" s="24" t="s">
        <v>3</v>
      </c>
      <c r="F2" s="24" t="s">
        <v>4</v>
      </c>
      <c r="G2" s="26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7" s="28" customFormat="1" ht="90" x14ac:dyDescent="0.25">
      <c r="A3" s="29" t="s">
        <v>5</v>
      </c>
      <c r="B3" s="30" t="s">
        <v>149</v>
      </c>
      <c r="C3" s="31"/>
      <c r="D3" s="32"/>
      <c r="E3" s="31"/>
      <c r="F3" s="33"/>
      <c r="G3" s="34"/>
      <c r="H3" s="35"/>
      <c r="I3" s="27"/>
      <c r="J3" s="27"/>
      <c r="K3" s="27"/>
      <c r="L3" s="27"/>
      <c r="M3" s="27"/>
      <c r="N3" s="27"/>
      <c r="O3" s="27"/>
      <c r="P3" s="27"/>
      <c r="Q3" s="27"/>
    </row>
    <row r="4" spans="1:17" s="28" customFormat="1" ht="15" customHeight="1" x14ac:dyDescent="0.25">
      <c r="A4" s="31" t="s">
        <v>6</v>
      </c>
      <c r="B4" s="36" t="s">
        <v>155</v>
      </c>
      <c r="C4" s="31" t="s">
        <v>12</v>
      </c>
      <c r="D4" s="32">
        <v>1</v>
      </c>
      <c r="E4" s="20"/>
      <c r="F4" s="37">
        <f>ROUND(D4*ROUND(E4,2),2)</f>
        <v>0</v>
      </c>
      <c r="G4" s="38"/>
      <c r="H4" s="39"/>
      <c r="I4" s="27"/>
      <c r="J4" s="27"/>
      <c r="K4" s="27"/>
      <c r="L4" s="27"/>
      <c r="M4" s="27"/>
      <c r="N4" s="27"/>
      <c r="O4" s="27"/>
      <c r="P4" s="27"/>
      <c r="Q4" s="27"/>
    </row>
    <row r="5" spans="1:17" s="28" customFormat="1" ht="15" customHeight="1" x14ac:dyDescent="0.25">
      <c r="A5" s="31" t="s">
        <v>8</v>
      </c>
      <c r="B5" s="36" t="s">
        <v>154</v>
      </c>
      <c r="C5" s="31" t="s">
        <v>12</v>
      </c>
      <c r="D5" s="32">
        <v>1</v>
      </c>
      <c r="E5" s="20"/>
      <c r="F5" s="37">
        <f t="shared" ref="F5:F68" si="0">ROUND(D5*ROUND(E5,2),2)</f>
        <v>0</v>
      </c>
      <c r="G5" s="38"/>
      <c r="H5" s="39"/>
      <c r="I5" s="27"/>
      <c r="J5" s="27"/>
      <c r="K5" s="27"/>
      <c r="L5" s="27"/>
      <c r="M5" s="27"/>
      <c r="N5" s="27"/>
      <c r="O5" s="27"/>
      <c r="P5" s="27"/>
      <c r="Q5" s="27"/>
    </row>
    <row r="6" spans="1:17" s="28" customFormat="1" ht="15" customHeight="1" x14ac:dyDescent="0.25">
      <c r="A6" s="31" t="s">
        <v>9</v>
      </c>
      <c r="B6" s="36" t="s">
        <v>160</v>
      </c>
      <c r="C6" s="31" t="s">
        <v>12</v>
      </c>
      <c r="D6" s="32">
        <v>1</v>
      </c>
      <c r="E6" s="20"/>
      <c r="F6" s="37">
        <f t="shared" si="0"/>
        <v>0</v>
      </c>
      <c r="G6" s="38"/>
      <c r="H6" s="39"/>
      <c r="I6" s="27"/>
      <c r="J6" s="27"/>
      <c r="K6" s="27"/>
      <c r="L6" s="27"/>
      <c r="M6" s="27"/>
      <c r="N6" s="27"/>
      <c r="O6" s="27"/>
      <c r="P6" s="27"/>
      <c r="Q6" s="27"/>
    </row>
    <row r="7" spans="1:17" s="28" customFormat="1" ht="15" customHeight="1" x14ac:dyDescent="0.25">
      <c r="A7" s="31" t="s">
        <v>10</v>
      </c>
      <c r="B7" s="36" t="s">
        <v>174</v>
      </c>
      <c r="C7" s="31" t="s">
        <v>12</v>
      </c>
      <c r="D7" s="32">
        <v>1</v>
      </c>
      <c r="E7" s="20"/>
      <c r="F7" s="37">
        <f t="shared" si="0"/>
        <v>0</v>
      </c>
      <c r="G7" s="38"/>
      <c r="H7" s="39"/>
      <c r="I7" s="27"/>
      <c r="J7" s="27"/>
      <c r="K7" s="27"/>
      <c r="L7" s="27"/>
      <c r="M7" s="27"/>
      <c r="N7" s="27"/>
      <c r="O7" s="27"/>
      <c r="P7" s="27"/>
      <c r="Q7" s="27"/>
    </row>
    <row r="8" spans="1:17" s="28" customFormat="1" ht="15" customHeight="1" x14ac:dyDescent="0.25">
      <c r="A8" s="31" t="s">
        <v>11</v>
      </c>
      <c r="B8" s="36" t="s">
        <v>175</v>
      </c>
      <c r="C8" s="31" t="s">
        <v>12</v>
      </c>
      <c r="D8" s="32">
        <v>1</v>
      </c>
      <c r="E8" s="20"/>
      <c r="F8" s="37">
        <f t="shared" si="0"/>
        <v>0</v>
      </c>
      <c r="G8" s="38"/>
      <c r="H8" s="39"/>
      <c r="I8" s="27"/>
      <c r="J8" s="27"/>
      <c r="K8" s="27"/>
      <c r="L8" s="27"/>
      <c r="M8" s="27"/>
      <c r="N8" s="27"/>
      <c r="O8" s="27"/>
      <c r="P8" s="27"/>
      <c r="Q8" s="27"/>
    </row>
    <row r="9" spans="1:17" s="28" customFormat="1" ht="15" customHeight="1" x14ac:dyDescent="0.25">
      <c r="A9" s="31" t="s">
        <v>89</v>
      </c>
      <c r="B9" s="36" t="s">
        <v>176</v>
      </c>
      <c r="C9" s="31" t="s">
        <v>12</v>
      </c>
      <c r="D9" s="32">
        <v>1</v>
      </c>
      <c r="E9" s="20"/>
      <c r="F9" s="37">
        <f t="shared" si="0"/>
        <v>0</v>
      </c>
      <c r="G9" s="38"/>
      <c r="H9" s="39"/>
      <c r="I9" s="27"/>
      <c r="J9" s="27"/>
      <c r="K9" s="27"/>
      <c r="L9" s="27"/>
      <c r="M9" s="27"/>
      <c r="N9" s="27"/>
      <c r="O9" s="27"/>
      <c r="P9" s="27"/>
      <c r="Q9" s="27"/>
    </row>
    <row r="10" spans="1:17" s="28" customFormat="1" ht="15" customHeight="1" x14ac:dyDescent="0.25">
      <c r="A10" s="31" t="s">
        <v>107</v>
      </c>
      <c r="B10" s="36" t="s">
        <v>177</v>
      </c>
      <c r="C10" s="31" t="s">
        <v>12</v>
      </c>
      <c r="D10" s="32">
        <v>1</v>
      </c>
      <c r="E10" s="20"/>
      <c r="F10" s="37">
        <f t="shared" si="0"/>
        <v>0</v>
      </c>
      <c r="G10" s="38"/>
      <c r="H10" s="39"/>
      <c r="I10" s="27"/>
      <c r="J10" s="27"/>
      <c r="K10" s="27"/>
      <c r="L10" s="27"/>
      <c r="M10" s="27"/>
      <c r="N10" s="27"/>
      <c r="O10" s="27"/>
      <c r="P10" s="27"/>
      <c r="Q10" s="27"/>
    </row>
    <row r="11" spans="1:17" s="28" customFormat="1" ht="15" customHeight="1" x14ac:dyDescent="0.25">
      <c r="A11" s="31" t="s">
        <v>108</v>
      </c>
      <c r="B11" s="36" t="s">
        <v>178</v>
      </c>
      <c r="C11" s="31" t="s">
        <v>12</v>
      </c>
      <c r="D11" s="32">
        <v>1</v>
      </c>
      <c r="E11" s="20"/>
      <c r="F11" s="37">
        <f t="shared" si="0"/>
        <v>0</v>
      </c>
      <c r="G11" s="38"/>
      <c r="H11" s="39"/>
      <c r="I11" s="27"/>
      <c r="J11" s="27"/>
      <c r="K11" s="27"/>
      <c r="L11" s="27"/>
      <c r="M11" s="27"/>
      <c r="N11" s="27"/>
      <c r="O11" s="27"/>
      <c r="P11" s="27"/>
      <c r="Q11" s="27"/>
    </row>
    <row r="12" spans="1:17" s="28" customFormat="1" ht="15" customHeight="1" x14ac:dyDescent="0.25">
      <c r="A12" s="31" t="s">
        <v>114</v>
      </c>
      <c r="B12" s="36" t="s">
        <v>179</v>
      </c>
      <c r="C12" s="31" t="s">
        <v>12</v>
      </c>
      <c r="D12" s="32">
        <v>1</v>
      </c>
      <c r="E12" s="20"/>
      <c r="F12" s="37">
        <f t="shared" si="0"/>
        <v>0</v>
      </c>
      <c r="G12" s="38"/>
      <c r="H12" s="39"/>
      <c r="I12" s="27"/>
      <c r="J12" s="27"/>
      <c r="K12" s="27"/>
      <c r="L12" s="27"/>
      <c r="M12" s="27"/>
      <c r="N12" s="27"/>
      <c r="O12" s="27"/>
      <c r="P12" s="27"/>
      <c r="Q12" s="27"/>
    </row>
    <row r="13" spans="1:17" s="28" customFormat="1" ht="15" customHeight="1" x14ac:dyDescent="0.25">
      <c r="A13" s="31" t="s">
        <v>120</v>
      </c>
      <c r="B13" s="36" t="s">
        <v>172</v>
      </c>
      <c r="C13" s="31" t="s">
        <v>12</v>
      </c>
      <c r="D13" s="32">
        <v>1</v>
      </c>
      <c r="E13" s="20"/>
      <c r="F13" s="37">
        <f t="shared" si="0"/>
        <v>0</v>
      </c>
      <c r="G13" s="38"/>
      <c r="H13" s="39"/>
      <c r="I13" s="27"/>
      <c r="J13" s="27"/>
      <c r="K13" s="27"/>
      <c r="L13" s="27"/>
      <c r="M13" s="27"/>
      <c r="N13" s="27"/>
      <c r="O13" s="27"/>
      <c r="P13" s="27"/>
      <c r="Q13" s="27"/>
    </row>
    <row r="14" spans="1:17" s="28" customFormat="1" ht="15" customHeight="1" x14ac:dyDescent="0.25">
      <c r="A14" s="31" t="s">
        <v>121</v>
      </c>
      <c r="B14" s="36" t="s">
        <v>173</v>
      </c>
      <c r="C14" s="31" t="s">
        <v>12</v>
      </c>
      <c r="D14" s="32">
        <v>1</v>
      </c>
      <c r="E14" s="20"/>
      <c r="F14" s="37">
        <f t="shared" si="0"/>
        <v>0</v>
      </c>
      <c r="G14" s="38"/>
      <c r="H14" s="39"/>
      <c r="I14" s="27"/>
      <c r="J14" s="27"/>
      <c r="K14" s="27"/>
      <c r="L14" s="27"/>
      <c r="M14" s="27"/>
      <c r="N14" s="27"/>
      <c r="O14" s="27"/>
      <c r="P14" s="27"/>
      <c r="Q14" s="27"/>
    </row>
    <row r="15" spans="1:17" s="28" customFormat="1" ht="15" customHeight="1" x14ac:dyDescent="0.25">
      <c r="A15" s="31" t="s">
        <v>122</v>
      </c>
      <c r="B15" s="36" t="s">
        <v>180</v>
      </c>
      <c r="C15" s="31" t="s">
        <v>12</v>
      </c>
      <c r="D15" s="32">
        <v>1</v>
      </c>
      <c r="E15" s="20"/>
      <c r="F15" s="37">
        <f t="shared" si="0"/>
        <v>0</v>
      </c>
      <c r="G15" s="38"/>
      <c r="H15" s="39"/>
      <c r="I15" s="27"/>
      <c r="J15" s="27"/>
      <c r="K15" s="27"/>
      <c r="L15" s="27"/>
      <c r="M15" s="27"/>
      <c r="N15" s="27"/>
      <c r="O15" s="27"/>
      <c r="P15" s="27"/>
      <c r="Q15" s="27"/>
    </row>
    <row r="16" spans="1:17" s="28" customFormat="1" ht="15" customHeight="1" x14ac:dyDescent="0.25">
      <c r="A16" s="31" t="s">
        <v>123</v>
      </c>
      <c r="B16" s="36" t="s">
        <v>181</v>
      </c>
      <c r="C16" s="31" t="s">
        <v>12</v>
      </c>
      <c r="D16" s="32">
        <v>1</v>
      </c>
      <c r="E16" s="20"/>
      <c r="F16" s="37">
        <f t="shared" si="0"/>
        <v>0</v>
      </c>
      <c r="G16" s="38"/>
      <c r="H16" s="39"/>
      <c r="I16" s="27"/>
      <c r="J16" s="27"/>
      <c r="K16" s="27"/>
      <c r="L16" s="27"/>
      <c r="M16" s="27"/>
      <c r="N16" s="27"/>
      <c r="O16" s="27"/>
      <c r="P16" s="27"/>
      <c r="Q16" s="27"/>
    </row>
    <row r="17" spans="1:17" s="28" customFormat="1" ht="15" customHeight="1" x14ac:dyDescent="0.25">
      <c r="A17" s="31" t="s">
        <v>124</v>
      </c>
      <c r="B17" s="36" t="s">
        <v>182</v>
      </c>
      <c r="C17" s="31" t="s">
        <v>12</v>
      </c>
      <c r="D17" s="32">
        <v>1</v>
      </c>
      <c r="E17" s="20"/>
      <c r="F17" s="37">
        <f t="shared" si="0"/>
        <v>0</v>
      </c>
      <c r="G17" s="38"/>
      <c r="H17" s="39"/>
      <c r="I17" s="27"/>
      <c r="J17" s="27"/>
      <c r="K17" s="27"/>
      <c r="L17" s="27"/>
      <c r="M17" s="27"/>
      <c r="N17" s="27"/>
      <c r="O17" s="27"/>
      <c r="P17" s="27"/>
      <c r="Q17" s="27"/>
    </row>
    <row r="18" spans="1:17" s="28" customFormat="1" ht="15" customHeight="1" x14ac:dyDescent="0.25">
      <c r="A18" s="31" t="s">
        <v>151</v>
      </c>
      <c r="B18" s="36" t="s">
        <v>156</v>
      </c>
      <c r="C18" s="31" t="s">
        <v>12</v>
      </c>
      <c r="D18" s="32">
        <v>1</v>
      </c>
      <c r="E18" s="20"/>
      <c r="F18" s="37">
        <f t="shared" si="0"/>
        <v>0</v>
      </c>
      <c r="G18" s="35"/>
      <c r="H18" s="35"/>
      <c r="I18" s="27"/>
      <c r="J18" s="27"/>
      <c r="K18" s="27"/>
      <c r="L18" s="27"/>
      <c r="M18" s="27"/>
      <c r="N18" s="27"/>
      <c r="O18" s="27"/>
      <c r="P18" s="27"/>
      <c r="Q18" s="27"/>
    </row>
    <row r="19" spans="1:17" s="28" customFormat="1" ht="15" customHeight="1" x14ac:dyDescent="0.25">
      <c r="A19" s="31" t="s">
        <v>152</v>
      </c>
      <c r="B19" s="36" t="s">
        <v>157</v>
      </c>
      <c r="C19" s="31" t="s">
        <v>12</v>
      </c>
      <c r="D19" s="32">
        <v>1</v>
      </c>
      <c r="E19" s="20"/>
      <c r="F19" s="37">
        <f t="shared" si="0"/>
        <v>0</v>
      </c>
      <c r="G19" s="35"/>
      <c r="H19" s="35"/>
      <c r="I19" s="27"/>
      <c r="J19" s="27"/>
      <c r="K19" s="27"/>
      <c r="L19" s="27"/>
      <c r="M19" s="27"/>
      <c r="N19" s="27"/>
      <c r="O19" s="27"/>
      <c r="P19" s="27"/>
      <c r="Q19" s="27"/>
    </row>
    <row r="20" spans="1:17" s="28" customFormat="1" ht="15" customHeight="1" x14ac:dyDescent="0.25">
      <c r="A20" s="31" t="s">
        <v>153</v>
      </c>
      <c r="B20" s="36" t="s">
        <v>163</v>
      </c>
      <c r="C20" s="31" t="s">
        <v>12</v>
      </c>
      <c r="D20" s="32">
        <v>1</v>
      </c>
      <c r="E20" s="20"/>
      <c r="F20" s="37">
        <f t="shared" si="0"/>
        <v>0</v>
      </c>
      <c r="G20" s="35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s="28" customFormat="1" ht="26.25" x14ac:dyDescent="0.25">
      <c r="A21" s="31" t="s">
        <v>161</v>
      </c>
      <c r="B21" s="36" t="s">
        <v>158</v>
      </c>
      <c r="C21" s="31" t="s">
        <v>12</v>
      </c>
      <c r="D21" s="32">
        <v>1</v>
      </c>
      <c r="E21" s="20"/>
      <c r="F21" s="37">
        <f t="shared" si="0"/>
        <v>0</v>
      </c>
      <c r="G21" s="35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s="28" customFormat="1" x14ac:dyDescent="0.25">
      <c r="A22" s="31" t="s">
        <v>162</v>
      </c>
      <c r="B22" s="36" t="s">
        <v>159</v>
      </c>
      <c r="C22" s="31" t="s">
        <v>12</v>
      </c>
      <c r="D22" s="32">
        <v>1</v>
      </c>
      <c r="E22" s="20"/>
      <c r="F22" s="37">
        <f t="shared" si="0"/>
        <v>0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s="28" customFormat="1" ht="15" customHeight="1" x14ac:dyDescent="0.25">
      <c r="A23" s="31"/>
      <c r="B23" s="36"/>
      <c r="C23" s="31"/>
      <c r="D23" s="32"/>
      <c r="E23" s="31"/>
      <c r="F23" s="3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s="28" customFormat="1" ht="77.25" x14ac:dyDescent="0.25">
      <c r="A24" s="29" t="s">
        <v>16</v>
      </c>
      <c r="B24" s="30" t="s">
        <v>150</v>
      </c>
      <c r="C24" s="31"/>
      <c r="D24" s="32"/>
      <c r="E24" s="31"/>
      <c r="F24" s="3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s="28" customFormat="1" ht="15" customHeight="1" x14ac:dyDescent="0.25">
      <c r="A25" s="31" t="s">
        <v>14</v>
      </c>
      <c r="B25" s="36" t="s">
        <v>155</v>
      </c>
      <c r="C25" s="31" t="s">
        <v>12</v>
      </c>
      <c r="D25" s="32">
        <v>1</v>
      </c>
      <c r="E25" s="20"/>
      <c r="F25" s="37">
        <f t="shared" si="0"/>
        <v>0</v>
      </c>
      <c r="G25" s="38"/>
      <c r="H25" s="39"/>
      <c r="I25" s="27"/>
      <c r="J25" s="27"/>
      <c r="K25" s="27"/>
      <c r="L25" s="27"/>
      <c r="M25" s="27"/>
      <c r="N25" s="27"/>
      <c r="O25" s="27"/>
      <c r="P25" s="27"/>
      <c r="Q25" s="27"/>
    </row>
    <row r="26" spans="1:17" s="28" customFormat="1" ht="15" customHeight="1" x14ac:dyDescent="0.25">
      <c r="A26" s="31" t="s">
        <v>7</v>
      </c>
      <c r="B26" s="36" t="s">
        <v>154</v>
      </c>
      <c r="C26" s="31" t="s">
        <v>12</v>
      </c>
      <c r="D26" s="32">
        <v>1</v>
      </c>
      <c r="E26" s="20"/>
      <c r="F26" s="37">
        <f t="shared" si="0"/>
        <v>0</v>
      </c>
      <c r="G26" s="38"/>
      <c r="H26" s="39"/>
      <c r="I26" s="27"/>
      <c r="J26" s="27"/>
      <c r="K26" s="27"/>
      <c r="L26" s="27"/>
      <c r="M26" s="27"/>
      <c r="N26" s="27"/>
      <c r="O26" s="27"/>
      <c r="P26" s="27"/>
      <c r="Q26" s="27"/>
    </row>
    <row r="27" spans="1:17" s="28" customFormat="1" ht="15" customHeight="1" x14ac:dyDescent="0.25">
      <c r="A27" s="31" t="s">
        <v>15</v>
      </c>
      <c r="B27" s="36" t="s">
        <v>160</v>
      </c>
      <c r="C27" s="31" t="s">
        <v>12</v>
      </c>
      <c r="D27" s="32">
        <v>1</v>
      </c>
      <c r="E27" s="20"/>
      <c r="F27" s="37">
        <f t="shared" si="0"/>
        <v>0</v>
      </c>
      <c r="G27" s="38"/>
      <c r="H27" s="39"/>
      <c r="I27" s="27"/>
      <c r="J27" s="27"/>
      <c r="K27" s="27"/>
      <c r="L27" s="27"/>
      <c r="M27" s="27"/>
      <c r="N27" s="27"/>
      <c r="O27" s="27"/>
      <c r="P27" s="27"/>
      <c r="Q27" s="27"/>
    </row>
    <row r="28" spans="1:17" s="28" customFormat="1" ht="15" customHeight="1" x14ac:dyDescent="0.25">
      <c r="A28" s="31" t="s">
        <v>88</v>
      </c>
      <c r="B28" s="36" t="s">
        <v>174</v>
      </c>
      <c r="C28" s="31" t="s">
        <v>12</v>
      </c>
      <c r="D28" s="32">
        <v>1</v>
      </c>
      <c r="E28" s="20"/>
      <c r="F28" s="37">
        <f t="shared" si="0"/>
        <v>0</v>
      </c>
      <c r="G28" s="38"/>
      <c r="H28" s="39"/>
      <c r="I28" s="27"/>
      <c r="J28" s="27"/>
      <c r="K28" s="27"/>
      <c r="L28" s="27"/>
      <c r="M28" s="27"/>
      <c r="N28" s="27"/>
      <c r="O28" s="27"/>
      <c r="P28" s="27"/>
      <c r="Q28" s="27"/>
    </row>
    <row r="29" spans="1:17" s="28" customFormat="1" ht="15" customHeight="1" x14ac:dyDescent="0.25">
      <c r="A29" s="31" t="s">
        <v>194</v>
      </c>
      <c r="B29" s="36" t="s">
        <v>175</v>
      </c>
      <c r="C29" s="31" t="s">
        <v>12</v>
      </c>
      <c r="D29" s="32">
        <v>1</v>
      </c>
      <c r="E29" s="20"/>
      <c r="F29" s="37">
        <f t="shared" si="0"/>
        <v>0</v>
      </c>
      <c r="G29" s="38"/>
      <c r="H29" s="39"/>
      <c r="I29" s="27"/>
      <c r="J29" s="27"/>
      <c r="K29" s="27"/>
      <c r="L29" s="27"/>
      <c r="M29" s="27"/>
      <c r="N29" s="27"/>
      <c r="O29" s="27"/>
      <c r="P29" s="27"/>
      <c r="Q29" s="27"/>
    </row>
    <row r="30" spans="1:17" s="28" customFormat="1" ht="15" customHeight="1" x14ac:dyDescent="0.25">
      <c r="A30" s="31" t="s">
        <v>195</v>
      </c>
      <c r="B30" s="36" t="s">
        <v>176</v>
      </c>
      <c r="C30" s="31" t="s">
        <v>12</v>
      </c>
      <c r="D30" s="32">
        <v>1</v>
      </c>
      <c r="E30" s="20"/>
      <c r="F30" s="37">
        <f t="shared" si="0"/>
        <v>0</v>
      </c>
      <c r="G30" s="38"/>
      <c r="H30" s="39"/>
      <c r="I30" s="27"/>
      <c r="J30" s="27"/>
      <c r="K30" s="27"/>
      <c r="L30" s="27"/>
      <c r="M30" s="27"/>
      <c r="N30" s="27"/>
      <c r="O30" s="27"/>
      <c r="P30" s="27"/>
      <c r="Q30" s="27"/>
    </row>
    <row r="31" spans="1:17" s="28" customFormat="1" ht="15" customHeight="1" x14ac:dyDescent="0.25">
      <c r="A31" s="31" t="s">
        <v>196</v>
      </c>
      <c r="B31" s="36" t="s">
        <v>177</v>
      </c>
      <c r="C31" s="31" t="s">
        <v>12</v>
      </c>
      <c r="D31" s="32">
        <v>1</v>
      </c>
      <c r="E31" s="20"/>
      <c r="F31" s="37">
        <f t="shared" si="0"/>
        <v>0</v>
      </c>
      <c r="G31" s="38"/>
      <c r="H31" s="39"/>
      <c r="I31" s="27"/>
      <c r="J31" s="27"/>
      <c r="K31" s="27"/>
      <c r="L31" s="27"/>
      <c r="M31" s="27"/>
      <c r="N31" s="27"/>
      <c r="O31" s="27"/>
      <c r="P31" s="27"/>
      <c r="Q31" s="27"/>
    </row>
    <row r="32" spans="1:17" s="28" customFormat="1" ht="15" customHeight="1" x14ac:dyDescent="0.25">
      <c r="A32" s="31" t="s">
        <v>197</v>
      </c>
      <c r="B32" s="36" t="s">
        <v>178</v>
      </c>
      <c r="C32" s="31" t="s">
        <v>12</v>
      </c>
      <c r="D32" s="32">
        <v>1</v>
      </c>
      <c r="E32" s="20"/>
      <c r="F32" s="37">
        <f t="shared" si="0"/>
        <v>0</v>
      </c>
      <c r="G32" s="38"/>
      <c r="H32" s="39"/>
      <c r="I32" s="27"/>
      <c r="J32" s="27"/>
      <c r="K32" s="27"/>
      <c r="L32" s="27"/>
      <c r="M32" s="27"/>
      <c r="N32" s="27"/>
      <c r="O32" s="27"/>
      <c r="P32" s="27"/>
      <c r="Q32" s="27"/>
    </row>
    <row r="33" spans="1:17" s="28" customFormat="1" ht="15" customHeight="1" x14ac:dyDescent="0.25">
      <c r="A33" s="31" t="s">
        <v>198</v>
      </c>
      <c r="B33" s="36" t="s">
        <v>179</v>
      </c>
      <c r="C33" s="31" t="s">
        <v>12</v>
      </c>
      <c r="D33" s="32">
        <v>1</v>
      </c>
      <c r="E33" s="20"/>
      <c r="F33" s="37">
        <f t="shared" si="0"/>
        <v>0</v>
      </c>
      <c r="G33" s="38"/>
      <c r="H33" s="39"/>
      <c r="I33" s="27"/>
      <c r="J33" s="27"/>
      <c r="K33" s="27"/>
      <c r="L33" s="27"/>
      <c r="M33" s="27"/>
      <c r="N33" s="27"/>
      <c r="O33" s="27"/>
      <c r="P33" s="27"/>
      <c r="Q33" s="27"/>
    </row>
    <row r="34" spans="1:17" s="28" customFormat="1" ht="15" customHeight="1" x14ac:dyDescent="0.25">
      <c r="A34" s="31" t="s">
        <v>199</v>
      </c>
      <c r="B34" s="36" t="s">
        <v>172</v>
      </c>
      <c r="C34" s="31" t="s">
        <v>12</v>
      </c>
      <c r="D34" s="32">
        <v>1</v>
      </c>
      <c r="E34" s="20"/>
      <c r="F34" s="37">
        <f t="shared" si="0"/>
        <v>0</v>
      </c>
      <c r="G34" s="38"/>
      <c r="H34" s="39"/>
      <c r="I34" s="27"/>
      <c r="J34" s="27"/>
      <c r="K34" s="27"/>
      <c r="L34" s="27"/>
      <c r="M34" s="27"/>
      <c r="N34" s="27"/>
      <c r="O34" s="27"/>
      <c r="P34" s="27"/>
      <c r="Q34" s="27"/>
    </row>
    <row r="35" spans="1:17" s="28" customFormat="1" ht="15" customHeight="1" x14ac:dyDescent="0.25">
      <c r="A35" s="31" t="s">
        <v>200</v>
      </c>
      <c r="B35" s="36" t="s">
        <v>173</v>
      </c>
      <c r="C35" s="31" t="s">
        <v>12</v>
      </c>
      <c r="D35" s="32">
        <v>1</v>
      </c>
      <c r="E35" s="20"/>
      <c r="F35" s="37">
        <f t="shared" si="0"/>
        <v>0</v>
      </c>
      <c r="G35" s="38"/>
      <c r="H35" s="39"/>
      <c r="I35" s="27"/>
      <c r="J35" s="27"/>
      <c r="K35" s="27"/>
      <c r="L35" s="27"/>
      <c r="M35" s="27"/>
      <c r="N35" s="27"/>
      <c r="O35" s="27"/>
      <c r="P35" s="27"/>
      <c r="Q35" s="27"/>
    </row>
    <row r="36" spans="1:17" s="28" customFormat="1" ht="15" customHeight="1" x14ac:dyDescent="0.25">
      <c r="A36" s="31" t="s">
        <v>201</v>
      </c>
      <c r="B36" s="36" t="s">
        <v>180</v>
      </c>
      <c r="C36" s="31" t="s">
        <v>12</v>
      </c>
      <c r="D36" s="32">
        <v>1</v>
      </c>
      <c r="E36" s="20"/>
      <c r="F36" s="37">
        <f t="shared" si="0"/>
        <v>0</v>
      </c>
      <c r="G36" s="38"/>
      <c r="H36" s="39"/>
      <c r="I36" s="27"/>
      <c r="J36" s="27"/>
      <c r="K36" s="27"/>
      <c r="L36" s="27"/>
      <c r="M36" s="27"/>
      <c r="N36" s="27"/>
      <c r="O36" s="27"/>
      <c r="P36" s="27"/>
      <c r="Q36" s="27"/>
    </row>
    <row r="37" spans="1:17" s="28" customFormat="1" ht="15" customHeight="1" x14ac:dyDescent="0.25">
      <c r="A37" s="31" t="s">
        <v>202</v>
      </c>
      <c r="B37" s="36" t="s">
        <v>181</v>
      </c>
      <c r="C37" s="31" t="s">
        <v>12</v>
      </c>
      <c r="D37" s="32">
        <v>1</v>
      </c>
      <c r="E37" s="20"/>
      <c r="F37" s="37">
        <f t="shared" si="0"/>
        <v>0</v>
      </c>
      <c r="G37" s="38"/>
      <c r="H37" s="39"/>
      <c r="I37" s="27"/>
      <c r="J37" s="27"/>
      <c r="K37" s="27"/>
      <c r="L37" s="27"/>
      <c r="M37" s="27"/>
      <c r="N37" s="27"/>
      <c r="O37" s="27"/>
      <c r="P37" s="27"/>
      <c r="Q37" s="27"/>
    </row>
    <row r="38" spans="1:17" s="28" customFormat="1" ht="15" customHeight="1" x14ac:dyDescent="0.25">
      <c r="A38" s="31" t="s">
        <v>203</v>
      </c>
      <c r="B38" s="36" t="s">
        <v>182</v>
      </c>
      <c r="C38" s="31" t="s">
        <v>12</v>
      </c>
      <c r="D38" s="32">
        <v>1</v>
      </c>
      <c r="E38" s="20"/>
      <c r="F38" s="37">
        <f t="shared" si="0"/>
        <v>0</v>
      </c>
      <c r="G38" s="38"/>
      <c r="H38" s="39"/>
      <c r="I38" s="27"/>
      <c r="J38" s="27"/>
      <c r="K38" s="27"/>
      <c r="L38" s="27"/>
      <c r="M38" s="27"/>
      <c r="N38" s="27"/>
      <c r="O38" s="27"/>
      <c r="P38" s="27"/>
      <c r="Q38" s="27"/>
    </row>
    <row r="39" spans="1:17" s="28" customFormat="1" ht="15" customHeight="1" x14ac:dyDescent="0.25">
      <c r="A39" s="31"/>
      <c r="B39" s="40"/>
      <c r="C39" s="31"/>
      <c r="D39" s="32"/>
      <c r="E39" s="31"/>
      <c r="F39" s="3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17" s="28" customFormat="1" ht="64.5" x14ac:dyDescent="0.25">
      <c r="A40" s="29" t="s">
        <v>23</v>
      </c>
      <c r="B40" s="41" t="s">
        <v>141</v>
      </c>
      <c r="C40" s="31"/>
      <c r="D40" s="32"/>
      <c r="E40" s="31"/>
      <c r="F40" s="3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7" s="28" customFormat="1" x14ac:dyDescent="0.25">
      <c r="A41" s="31" t="s">
        <v>90</v>
      </c>
      <c r="B41" s="36" t="s">
        <v>208</v>
      </c>
      <c r="C41" s="31" t="s">
        <v>12</v>
      </c>
      <c r="D41" s="32">
        <v>1</v>
      </c>
      <c r="E41" s="20"/>
      <c r="F41" s="37">
        <f t="shared" si="0"/>
        <v>0</v>
      </c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17" s="28" customFormat="1" x14ac:dyDescent="0.25">
      <c r="A42" s="31" t="s">
        <v>91</v>
      </c>
      <c r="B42" s="36" t="s">
        <v>204</v>
      </c>
      <c r="C42" s="31" t="s">
        <v>12</v>
      </c>
      <c r="D42" s="32">
        <v>1</v>
      </c>
      <c r="E42" s="20"/>
      <c r="F42" s="37">
        <f t="shared" si="0"/>
        <v>0</v>
      </c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17" s="28" customFormat="1" x14ac:dyDescent="0.25">
      <c r="A43" s="31" t="s">
        <v>92</v>
      </c>
      <c r="B43" s="36" t="s">
        <v>209</v>
      </c>
      <c r="C43" s="31" t="s">
        <v>12</v>
      </c>
      <c r="D43" s="32">
        <v>1</v>
      </c>
      <c r="E43" s="20"/>
      <c r="F43" s="37">
        <f t="shared" si="0"/>
        <v>0</v>
      </c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</row>
    <row r="44" spans="1:17" s="28" customFormat="1" x14ac:dyDescent="0.25">
      <c r="A44" s="31" t="s">
        <v>93</v>
      </c>
      <c r="B44" s="36" t="s">
        <v>205</v>
      </c>
      <c r="C44" s="31" t="s">
        <v>12</v>
      </c>
      <c r="D44" s="32">
        <v>1</v>
      </c>
      <c r="E44" s="20"/>
      <c r="F44" s="37">
        <f t="shared" si="0"/>
        <v>0</v>
      </c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</row>
    <row r="45" spans="1:17" s="28" customFormat="1" x14ac:dyDescent="0.25">
      <c r="A45" s="31" t="s">
        <v>221</v>
      </c>
      <c r="B45" s="36" t="s">
        <v>210</v>
      </c>
      <c r="C45" s="31" t="s">
        <v>12</v>
      </c>
      <c r="D45" s="32">
        <v>1</v>
      </c>
      <c r="E45" s="20"/>
      <c r="F45" s="37">
        <f t="shared" si="0"/>
        <v>0</v>
      </c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</row>
    <row r="46" spans="1:17" s="28" customFormat="1" x14ac:dyDescent="0.25">
      <c r="A46" s="31" t="s">
        <v>222</v>
      </c>
      <c r="B46" s="36" t="s">
        <v>206</v>
      </c>
      <c r="C46" s="31" t="s">
        <v>12</v>
      </c>
      <c r="D46" s="32">
        <v>1</v>
      </c>
      <c r="E46" s="20"/>
      <c r="F46" s="37">
        <f t="shared" si="0"/>
        <v>0</v>
      </c>
      <c r="G46" s="42"/>
      <c r="H46" s="27"/>
      <c r="I46" s="27"/>
      <c r="J46" s="27"/>
      <c r="K46" s="27"/>
      <c r="L46" s="27"/>
      <c r="M46" s="27"/>
      <c r="N46" s="27"/>
      <c r="O46" s="27"/>
      <c r="P46" s="27"/>
      <c r="Q46" s="27"/>
    </row>
    <row r="47" spans="1:17" s="28" customFormat="1" x14ac:dyDescent="0.25">
      <c r="A47" s="31" t="s">
        <v>223</v>
      </c>
      <c r="B47" s="36" t="s">
        <v>211</v>
      </c>
      <c r="C47" s="31" t="s">
        <v>12</v>
      </c>
      <c r="D47" s="32">
        <v>1</v>
      </c>
      <c r="E47" s="20"/>
      <c r="F47" s="37">
        <f t="shared" si="0"/>
        <v>0</v>
      </c>
      <c r="G47" s="42"/>
      <c r="H47" s="27"/>
      <c r="I47" s="27"/>
      <c r="J47" s="27"/>
      <c r="K47" s="27"/>
      <c r="L47" s="27"/>
      <c r="M47" s="27"/>
      <c r="N47" s="27"/>
      <c r="O47" s="27"/>
      <c r="P47" s="27"/>
      <c r="Q47" s="27"/>
    </row>
    <row r="48" spans="1:17" s="28" customFormat="1" x14ac:dyDescent="0.25">
      <c r="A48" s="31" t="s">
        <v>224</v>
      </c>
      <c r="B48" s="36" t="s">
        <v>207</v>
      </c>
      <c r="C48" s="31" t="s">
        <v>12</v>
      </c>
      <c r="D48" s="32">
        <v>1</v>
      </c>
      <c r="E48" s="20"/>
      <c r="F48" s="37">
        <f t="shared" si="0"/>
        <v>0</v>
      </c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spans="1:17" s="28" customFormat="1" x14ac:dyDescent="0.25">
      <c r="A49" s="31"/>
      <c r="B49" s="40"/>
      <c r="C49" s="31"/>
      <c r="D49" s="32"/>
      <c r="E49" s="31"/>
      <c r="F49" s="3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spans="1:17" s="28" customFormat="1" ht="51.75" x14ac:dyDescent="0.25">
      <c r="A50" s="29" t="s">
        <v>24</v>
      </c>
      <c r="B50" s="41" t="s">
        <v>139</v>
      </c>
      <c r="C50" s="31"/>
      <c r="D50" s="32"/>
      <c r="E50" s="31"/>
      <c r="F50" s="3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spans="1:17" s="28" customFormat="1" x14ac:dyDescent="0.25">
      <c r="A51" s="31" t="s">
        <v>25</v>
      </c>
      <c r="B51" s="36" t="s">
        <v>208</v>
      </c>
      <c r="C51" s="31" t="s">
        <v>12</v>
      </c>
      <c r="D51" s="32">
        <v>1</v>
      </c>
      <c r="E51" s="20"/>
      <c r="F51" s="37">
        <f t="shared" si="0"/>
        <v>0</v>
      </c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</row>
    <row r="52" spans="1:17" s="28" customFormat="1" x14ac:dyDescent="0.25">
      <c r="A52" s="31" t="s">
        <v>26</v>
      </c>
      <c r="B52" s="36" t="s">
        <v>204</v>
      </c>
      <c r="C52" s="31" t="s">
        <v>12</v>
      </c>
      <c r="D52" s="32">
        <v>1</v>
      </c>
      <c r="E52" s="20"/>
      <c r="F52" s="37">
        <f t="shared" si="0"/>
        <v>0</v>
      </c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</row>
    <row r="53" spans="1:17" s="28" customFormat="1" x14ac:dyDescent="0.25">
      <c r="A53" s="31" t="s">
        <v>27</v>
      </c>
      <c r="B53" s="36" t="s">
        <v>209</v>
      </c>
      <c r="C53" s="31" t="s">
        <v>12</v>
      </c>
      <c r="D53" s="32">
        <v>1</v>
      </c>
      <c r="E53" s="20"/>
      <c r="F53" s="37">
        <f t="shared" si="0"/>
        <v>0</v>
      </c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</row>
    <row r="54" spans="1:17" s="28" customFormat="1" x14ac:dyDescent="0.25">
      <c r="A54" s="31" t="s">
        <v>28</v>
      </c>
      <c r="B54" s="36" t="s">
        <v>205</v>
      </c>
      <c r="C54" s="31" t="s">
        <v>12</v>
      </c>
      <c r="D54" s="32">
        <v>1</v>
      </c>
      <c r="E54" s="20"/>
      <c r="F54" s="37">
        <f t="shared" si="0"/>
        <v>0</v>
      </c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</row>
    <row r="55" spans="1:17" s="28" customFormat="1" x14ac:dyDescent="0.25">
      <c r="A55" s="31" t="s">
        <v>225</v>
      </c>
      <c r="B55" s="36" t="s">
        <v>210</v>
      </c>
      <c r="C55" s="31" t="s">
        <v>12</v>
      </c>
      <c r="D55" s="32">
        <v>1</v>
      </c>
      <c r="E55" s="20"/>
      <c r="F55" s="37">
        <f t="shared" si="0"/>
        <v>0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</row>
    <row r="56" spans="1:17" s="28" customFormat="1" x14ac:dyDescent="0.25">
      <c r="A56" s="31" t="s">
        <v>226</v>
      </c>
      <c r="B56" s="36" t="s">
        <v>206</v>
      </c>
      <c r="C56" s="31" t="s">
        <v>12</v>
      </c>
      <c r="D56" s="32">
        <v>1</v>
      </c>
      <c r="E56" s="20"/>
      <c r="F56" s="37">
        <f t="shared" si="0"/>
        <v>0</v>
      </c>
      <c r="G56" s="42"/>
      <c r="H56" s="27"/>
      <c r="I56" s="27"/>
      <c r="J56" s="27"/>
      <c r="K56" s="27"/>
      <c r="L56" s="27"/>
      <c r="M56" s="27"/>
      <c r="N56" s="27"/>
      <c r="O56" s="27"/>
      <c r="P56" s="27"/>
      <c r="Q56" s="27"/>
    </row>
    <row r="57" spans="1:17" s="28" customFormat="1" x14ac:dyDescent="0.25">
      <c r="A57" s="31" t="s">
        <v>227</v>
      </c>
      <c r="B57" s="36" t="s">
        <v>211</v>
      </c>
      <c r="C57" s="31" t="s">
        <v>12</v>
      </c>
      <c r="D57" s="32">
        <v>1</v>
      </c>
      <c r="E57" s="20"/>
      <c r="F57" s="37">
        <f t="shared" si="0"/>
        <v>0</v>
      </c>
      <c r="G57" s="42"/>
      <c r="H57" s="27"/>
      <c r="I57" s="27"/>
      <c r="J57" s="27"/>
      <c r="K57" s="27"/>
      <c r="L57" s="27"/>
      <c r="M57" s="27"/>
      <c r="N57" s="27"/>
      <c r="O57" s="27"/>
      <c r="P57" s="27"/>
      <c r="Q57" s="27"/>
    </row>
    <row r="58" spans="1:17" s="28" customFormat="1" x14ac:dyDescent="0.25">
      <c r="A58" s="31" t="s">
        <v>228</v>
      </c>
      <c r="B58" s="36" t="s">
        <v>207</v>
      </c>
      <c r="C58" s="31" t="s">
        <v>12</v>
      </c>
      <c r="D58" s="32">
        <v>1</v>
      </c>
      <c r="E58" s="20"/>
      <c r="F58" s="37">
        <f t="shared" si="0"/>
        <v>0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</row>
    <row r="59" spans="1:17" s="28" customFormat="1" x14ac:dyDescent="0.25">
      <c r="A59" s="43"/>
      <c r="B59" s="36"/>
      <c r="C59" s="31"/>
      <c r="D59" s="32"/>
      <c r="E59" s="31"/>
      <c r="F59" s="3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</row>
    <row r="60" spans="1:17" s="28" customFormat="1" ht="64.5" x14ac:dyDescent="0.25">
      <c r="A60" s="29" t="s">
        <v>29</v>
      </c>
      <c r="B60" s="41" t="s">
        <v>140</v>
      </c>
      <c r="C60" s="31"/>
      <c r="D60" s="32"/>
      <c r="E60" s="31"/>
      <c r="F60" s="3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</row>
    <row r="61" spans="1:17" s="28" customFormat="1" x14ac:dyDescent="0.25">
      <c r="A61" s="31" t="s">
        <v>30</v>
      </c>
      <c r="B61" s="36" t="s">
        <v>212</v>
      </c>
      <c r="C61" s="31" t="s">
        <v>12</v>
      </c>
      <c r="D61" s="32">
        <v>1</v>
      </c>
      <c r="E61" s="20"/>
      <c r="F61" s="37">
        <f t="shared" si="0"/>
        <v>0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</row>
    <row r="62" spans="1:17" s="28" customFormat="1" x14ac:dyDescent="0.25">
      <c r="A62" s="31" t="s">
        <v>31</v>
      </c>
      <c r="B62" s="36" t="s">
        <v>213</v>
      </c>
      <c r="C62" s="31" t="s">
        <v>12</v>
      </c>
      <c r="D62" s="32">
        <v>1</v>
      </c>
      <c r="E62" s="20"/>
      <c r="F62" s="37">
        <f t="shared" si="0"/>
        <v>0</v>
      </c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</row>
    <row r="63" spans="1:17" s="28" customFormat="1" x14ac:dyDescent="0.25">
      <c r="A63" s="31" t="s">
        <v>32</v>
      </c>
      <c r="B63" s="36" t="s">
        <v>214</v>
      </c>
      <c r="C63" s="31" t="s">
        <v>12</v>
      </c>
      <c r="D63" s="32">
        <v>1</v>
      </c>
      <c r="E63" s="20"/>
      <c r="F63" s="37">
        <f t="shared" si="0"/>
        <v>0</v>
      </c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</row>
    <row r="64" spans="1:17" s="28" customFormat="1" x14ac:dyDescent="0.25">
      <c r="A64" s="31" t="s">
        <v>142</v>
      </c>
      <c r="B64" s="36" t="s">
        <v>215</v>
      </c>
      <c r="C64" s="31" t="s">
        <v>12</v>
      </c>
      <c r="D64" s="32">
        <v>1</v>
      </c>
      <c r="E64" s="20"/>
      <c r="F64" s="37">
        <f t="shared" si="0"/>
        <v>0</v>
      </c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</row>
    <row r="65" spans="1:17" s="28" customFormat="1" x14ac:dyDescent="0.25">
      <c r="A65" s="31" t="s">
        <v>229</v>
      </c>
      <c r="B65" s="36" t="s">
        <v>216</v>
      </c>
      <c r="C65" s="31" t="s">
        <v>12</v>
      </c>
      <c r="D65" s="32">
        <v>1</v>
      </c>
      <c r="E65" s="20"/>
      <c r="F65" s="37">
        <f t="shared" si="0"/>
        <v>0</v>
      </c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</row>
    <row r="66" spans="1:17" s="28" customFormat="1" x14ac:dyDescent="0.25">
      <c r="A66" s="31" t="s">
        <v>230</v>
      </c>
      <c r="B66" s="36" t="s">
        <v>217</v>
      </c>
      <c r="C66" s="31" t="s">
        <v>12</v>
      </c>
      <c r="D66" s="32">
        <v>1</v>
      </c>
      <c r="E66" s="20"/>
      <c r="F66" s="37">
        <f t="shared" si="0"/>
        <v>0</v>
      </c>
      <c r="G66" s="42"/>
      <c r="H66" s="27"/>
      <c r="I66" s="27"/>
      <c r="J66" s="27"/>
      <c r="K66" s="27"/>
      <c r="L66" s="27"/>
      <c r="M66" s="27"/>
      <c r="N66" s="27"/>
      <c r="O66" s="27"/>
      <c r="P66" s="27"/>
      <c r="Q66" s="27"/>
    </row>
    <row r="67" spans="1:17" s="28" customFormat="1" x14ac:dyDescent="0.25">
      <c r="A67" s="31" t="s">
        <v>231</v>
      </c>
      <c r="B67" s="36" t="s">
        <v>218</v>
      </c>
      <c r="C67" s="31" t="s">
        <v>12</v>
      </c>
      <c r="D67" s="32">
        <v>1</v>
      </c>
      <c r="E67" s="20"/>
      <c r="F67" s="37">
        <f t="shared" si="0"/>
        <v>0</v>
      </c>
      <c r="G67" s="42"/>
      <c r="H67" s="27"/>
      <c r="I67" s="27"/>
      <c r="J67" s="27"/>
      <c r="K67" s="27"/>
      <c r="L67" s="27"/>
      <c r="M67" s="27"/>
      <c r="N67" s="27"/>
      <c r="O67" s="27"/>
      <c r="P67" s="27"/>
      <c r="Q67" s="27"/>
    </row>
    <row r="68" spans="1:17" s="28" customFormat="1" x14ac:dyDescent="0.25">
      <c r="A68" s="31" t="s">
        <v>232</v>
      </c>
      <c r="B68" s="36" t="s">
        <v>219</v>
      </c>
      <c r="C68" s="31" t="s">
        <v>12</v>
      </c>
      <c r="D68" s="32">
        <v>1</v>
      </c>
      <c r="E68" s="20"/>
      <c r="F68" s="37">
        <f t="shared" si="0"/>
        <v>0</v>
      </c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</row>
    <row r="69" spans="1:17" s="28" customFormat="1" x14ac:dyDescent="0.25">
      <c r="A69" s="43"/>
      <c r="B69" s="36"/>
      <c r="C69" s="31"/>
      <c r="D69" s="32"/>
      <c r="E69" s="31"/>
      <c r="F69" s="3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</row>
    <row r="70" spans="1:17" s="28" customFormat="1" ht="39" x14ac:dyDescent="0.25">
      <c r="A70" s="44" t="s">
        <v>43</v>
      </c>
      <c r="B70" s="45" t="s">
        <v>220</v>
      </c>
      <c r="C70" s="31" t="s">
        <v>12</v>
      </c>
      <c r="D70" s="32">
        <v>1</v>
      </c>
      <c r="E70" s="20"/>
      <c r="F70" s="37">
        <f t="shared" ref="F70:F116" si="1">ROUND(D70*ROUND(E70,2),2)</f>
        <v>0</v>
      </c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</row>
    <row r="71" spans="1:17" s="28" customFormat="1" x14ac:dyDescent="0.25">
      <c r="A71" s="31"/>
      <c r="B71" s="40"/>
      <c r="C71" s="31"/>
      <c r="D71" s="32"/>
      <c r="E71" s="31"/>
      <c r="F71" s="37"/>
      <c r="G71" s="46"/>
    </row>
    <row r="72" spans="1:17" s="28" customFormat="1" ht="102.75" x14ac:dyDescent="0.25">
      <c r="A72" s="29" t="s">
        <v>44</v>
      </c>
      <c r="B72" s="41" t="s">
        <v>94</v>
      </c>
      <c r="C72" s="31" t="s">
        <v>12</v>
      </c>
      <c r="D72" s="32">
        <v>1</v>
      </c>
      <c r="E72" s="20"/>
      <c r="F72" s="37">
        <f t="shared" si="1"/>
        <v>0</v>
      </c>
      <c r="G72" s="46"/>
    </row>
    <row r="73" spans="1:17" s="28" customFormat="1" ht="15" customHeight="1" x14ac:dyDescent="0.25">
      <c r="A73" s="31"/>
      <c r="B73" s="47"/>
      <c r="C73" s="31"/>
      <c r="D73" s="32"/>
      <c r="E73" s="31"/>
      <c r="F73" s="37"/>
    </row>
    <row r="74" spans="1:17" s="28" customFormat="1" ht="102.75" x14ac:dyDescent="0.25">
      <c r="A74" s="29" t="s">
        <v>45</v>
      </c>
      <c r="B74" s="41" t="s">
        <v>143</v>
      </c>
      <c r="C74" s="31" t="s">
        <v>12</v>
      </c>
      <c r="D74" s="32">
        <v>1</v>
      </c>
      <c r="E74" s="20"/>
      <c r="F74" s="37">
        <f t="shared" si="1"/>
        <v>0</v>
      </c>
    </row>
    <row r="75" spans="1:17" s="28" customFormat="1" x14ac:dyDescent="0.25">
      <c r="A75" s="31"/>
      <c r="B75" s="40"/>
      <c r="C75" s="31"/>
      <c r="D75" s="32"/>
      <c r="E75" s="31"/>
      <c r="F75" s="37"/>
    </row>
    <row r="76" spans="1:17" s="28" customFormat="1" ht="39" x14ac:dyDescent="0.25">
      <c r="A76" s="29" t="s">
        <v>46</v>
      </c>
      <c r="B76" s="30" t="s">
        <v>70</v>
      </c>
      <c r="C76" s="31"/>
      <c r="D76" s="32"/>
      <c r="E76" s="31"/>
      <c r="F76" s="37"/>
    </row>
    <row r="77" spans="1:17" s="28" customFormat="1" ht="15" customHeight="1" x14ac:dyDescent="0.25">
      <c r="A77" s="31" t="s">
        <v>233</v>
      </c>
      <c r="B77" s="48" t="s">
        <v>166</v>
      </c>
      <c r="C77" s="31" t="s">
        <v>12</v>
      </c>
      <c r="D77" s="32">
        <v>1</v>
      </c>
      <c r="E77" s="20"/>
      <c r="F77" s="37">
        <f t="shared" si="1"/>
        <v>0</v>
      </c>
      <c r="H77" s="27"/>
      <c r="I77" s="27"/>
      <c r="J77" s="27"/>
      <c r="K77" s="27"/>
      <c r="L77" s="27"/>
      <c r="M77" s="27"/>
      <c r="N77" s="27"/>
      <c r="O77" s="27"/>
      <c r="P77" s="27"/>
      <c r="Q77" s="27"/>
    </row>
    <row r="78" spans="1:17" s="28" customFormat="1" ht="15" customHeight="1" x14ac:dyDescent="0.25">
      <c r="A78" s="31" t="s">
        <v>234</v>
      </c>
      <c r="B78" s="48" t="s">
        <v>165</v>
      </c>
      <c r="C78" s="31" t="s">
        <v>12</v>
      </c>
      <c r="D78" s="32">
        <v>1</v>
      </c>
      <c r="E78" s="20"/>
      <c r="F78" s="37">
        <f t="shared" si="1"/>
        <v>0</v>
      </c>
      <c r="H78" s="27"/>
      <c r="I78" s="27"/>
      <c r="J78" s="27"/>
      <c r="K78" s="27"/>
      <c r="L78" s="27"/>
      <c r="M78" s="27"/>
      <c r="N78" s="27"/>
      <c r="O78" s="27"/>
      <c r="P78" s="27"/>
      <c r="Q78" s="27"/>
    </row>
    <row r="79" spans="1:17" s="28" customFormat="1" ht="15" customHeight="1" x14ac:dyDescent="0.25">
      <c r="A79" s="31" t="s">
        <v>235</v>
      </c>
      <c r="B79" s="48" t="s">
        <v>164</v>
      </c>
      <c r="C79" s="31" t="s">
        <v>12</v>
      </c>
      <c r="D79" s="32">
        <v>1</v>
      </c>
      <c r="E79" s="20"/>
      <c r="F79" s="37">
        <f t="shared" si="1"/>
        <v>0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</row>
    <row r="80" spans="1:17" s="28" customFormat="1" ht="15" customHeight="1" x14ac:dyDescent="0.25">
      <c r="A80" s="31" t="s">
        <v>236</v>
      </c>
      <c r="B80" s="48" t="s">
        <v>183</v>
      </c>
      <c r="C80" s="31" t="s">
        <v>12</v>
      </c>
      <c r="D80" s="32">
        <v>1</v>
      </c>
      <c r="E80" s="20"/>
      <c r="F80" s="37">
        <f t="shared" si="1"/>
        <v>0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</row>
    <row r="81" spans="1:17" s="28" customFormat="1" ht="15" customHeight="1" x14ac:dyDescent="0.25">
      <c r="A81" s="31" t="s">
        <v>237</v>
      </c>
      <c r="B81" s="48" t="s">
        <v>184</v>
      </c>
      <c r="C81" s="31" t="s">
        <v>12</v>
      </c>
      <c r="D81" s="32">
        <v>1</v>
      </c>
      <c r="E81" s="20"/>
      <c r="F81" s="37">
        <f t="shared" si="1"/>
        <v>0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</row>
    <row r="82" spans="1:17" s="28" customFormat="1" ht="15" customHeight="1" x14ac:dyDescent="0.25">
      <c r="A82" s="31" t="s">
        <v>238</v>
      </c>
      <c r="B82" s="48" t="s">
        <v>185</v>
      </c>
      <c r="C82" s="31" t="s">
        <v>12</v>
      </c>
      <c r="D82" s="32">
        <v>1</v>
      </c>
      <c r="E82" s="20"/>
      <c r="F82" s="37">
        <f t="shared" si="1"/>
        <v>0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</row>
    <row r="83" spans="1:17" s="28" customFormat="1" ht="15" customHeight="1" x14ac:dyDescent="0.25">
      <c r="A83" s="31" t="s">
        <v>239</v>
      </c>
      <c r="B83" s="48" t="s">
        <v>186</v>
      </c>
      <c r="C83" s="31" t="s">
        <v>12</v>
      </c>
      <c r="D83" s="32">
        <v>1</v>
      </c>
      <c r="E83" s="20"/>
      <c r="F83" s="37">
        <f t="shared" si="1"/>
        <v>0</v>
      </c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</row>
    <row r="84" spans="1:17" s="28" customFormat="1" ht="15" customHeight="1" x14ac:dyDescent="0.25">
      <c r="A84" s="31" t="s">
        <v>240</v>
      </c>
      <c r="B84" s="48" t="s">
        <v>187</v>
      </c>
      <c r="C84" s="31" t="s">
        <v>12</v>
      </c>
      <c r="D84" s="32">
        <v>1</v>
      </c>
      <c r="E84" s="20"/>
      <c r="F84" s="37">
        <f t="shared" si="1"/>
        <v>0</v>
      </c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</row>
    <row r="85" spans="1:17" s="28" customFormat="1" ht="15" customHeight="1" x14ac:dyDescent="0.25">
      <c r="A85" s="31" t="s">
        <v>241</v>
      </c>
      <c r="B85" s="48" t="s">
        <v>188</v>
      </c>
      <c r="C85" s="31" t="s">
        <v>12</v>
      </c>
      <c r="D85" s="32">
        <v>1</v>
      </c>
      <c r="E85" s="20"/>
      <c r="F85" s="37">
        <f t="shared" si="1"/>
        <v>0</v>
      </c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</row>
    <row r="86" spans="1:17" s="28" customFormat="1" ht="15" customHeight="1" x14ac:dyDescent="0.25">
      <c r="A86" s="31" t="s">
        <v>242</v>
      </c>
      <c r="B86" s="48" t="s">
        <v>189</v>
      </c>
      <c r="C86" s="31" t="s">
        <v>12</v>
      </c>
      <c r="D86" s="32">
        <v>1</v>
      </c>
      <c r="E86" s="20"/>
      <c r="F86" s="37">
        <f t="shared" si="1"/>
        <v>0</v>
      </c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</row>
    <row r="87" spans="1:17" s="28" customFormat="1" ht="15" customHeight="1" x14ac:dyDescent="0.25">
      <c r="A87" s="31" t="s">
        <v>243</v>
      </c>
      <c r="B87" s="48" t="s">
        <v>190</v>
      </c>
      <c r="C87" s="31" t="s">
        <v>12</v>
      </c>
      <c r="D87" s="32">
        <v>1</v>
      </c>
      <c r="E87" s="20"/>
      <c r="F87" s="37">
        <f t="shared" si="1"/>
        <v>0</v>
      </c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</row>
    <row r="88" spans="1:17" s="28" customFormat="1" ht="15" customHeight="1" x14ac:dyDescent="0.25">
      <c r="A88" s="31" t="s">
        <v>244</v>
      </c>
      <c r="B88" s="48" t="s">
        <v>191</v>
      </c>
      <c r="C88" s="31" t="s">
        <v>12</v>
      </c>
      <c r="D88" s="32">
        <v>1</v>
      </c>
      <c r="E88" s="20"/>
      <c r="F88" s="37">
        <f t="shared" si="1"/>
        <v>0</v>
      </c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</row>
    <row r="89" spans="1:17" s="28" customFormat="1" ht="15" customHeight="1" x14ac:dyDescent="0.25">
      <c r="A89" s="31" t="s">
        <v>245</v>
      </c>
      <c r="B89" s="48" t="s">
        <v>192</v>
      </c>
      <c r="C89" s="31" t="s">
        <v>12</v>
      </c>
      <c r="D89" s="32">
        <v>1</v>
      </c>
      <c r="E89" s="20"/>
      <c r="F89" s="37">
        <f t="shared" si="1"/>
        <v>0</v>
      </c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</row>
    <row r="90" spans="1:17" s="28" customFormat="1" ht="15" customHeight="1" x14ac:dyDescent="0.25">
      <c r="A90" s="31" t="s">
        <v>246</v>
      </c>
      <c r="B90" s="48" t="s">
        <v>193</v>
      </c>
      <c r="C90" s="31" t="s">
        <v>12</v>
      </c>
      <c r="D90" s="32">
        <v>1</v>
      </c>
      <c r="E90" s="20"/>
      <c r="F90" s="37">
        <f t="shared" si="1"/>
        <v>0</v>
      </c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</row>
    <row r="91" spans="1:17" s="28" customFormat="1" ht="15" customHeight="1" x14ac:dyDescent="0.25">
      <c r="A91" s="31" t="s">
        <v>247</v>
      </c>
      <c r="B91" s="36" t="s">
        <v>167</v>
      </c>
      <c r="C91" s="31" t="s">
        <v>12</v>
      </c>
      <c r="D91" s="32">
        <v>1</v>
      </c>
      <c r="E91" s="20"/>
      <c r="F91" s="37">
        <f t="shared" si="1"/>
        <v>0</v>
      </c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</row>
    <row r="92" spans="1:17" s="28" customFormat="1" ht="15" customHeight="1" x14ac:dyDescent="0.25">
      <c r="A92" s="31" t="s">
        <v>248</v>
      </c>
      <c r="B92" s="36" t="s">
        <v>168</v>
      </c>
      <c r="C92" s="31" t="s">
        <v>12</v>
      </c>
      <c r="D92" s="32">
        <v>1</v>
      </c>
      <c r="E92" s="20"/>
      <c r="F92" s="37">
        <f t="shared" si="1"/>
        <v>0</v>
      </c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</row>
    <row r="93" spans="1:17" s="28" customFormat="1" ht="15" customHeight="1" x14ac:dyDescent="0.25">
      <c r="A93" s="31" t="s">
        <v>249</v>
      </c>
      <c r="B93" s="36" t="s">
        <v>169</v>
      </c>
      <c r="C93" s="31" t="s">
        <v>12</v>
      </c>
      <c r="D93" s="32">
        <v>1</v>
      </c>
      <c r="E93" s="20"/>
      <c r="F93" s="37">
        <f t="shared" si="1"/>
        <v>0</v>
      </c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</row>
    <row r="94" spans="1:17" s="28" customFormat="1" ht="26.25" x14ac:dyDescent="0.25">
      <c r="A94" s="31" t="s">
        <v>250</v>
      </c>
      <c r="B94" s="36" t="s">
        <v>158</v>
      </c>
      <c r="C94" s="31" t="s">
        <v>12</v>
      </c>
      <c r="D94" s="32">
        <v>1</v>
      </c>
      <c r="E94" s="20"/>
      <c r="F94" s="37">
        <f t="shared" si="1"/>
        <v>0</v>
      </c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</row>
    <row r="95" spans="1:17" s="28" customFormat="1" x14ac:dyDescent="0.25">
      <c r="A95" s="31" t="s">
        <v>251</v>
      </c>
      <c r="B95" s="36" t="s">
        <v>170</v>
      </c>
      <c r="C95" s="31" t="s">
        <v>12</v>
      </c>
      <c r="D95" s="32">
        <v>1</v>
      </c>
      <c r="E95" s="20"/>
      <c r="F95" s="37">
        <f t="shared" si="1"/>
        <v>0</v>
      </c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</row>
    <row r="96" spans="1:17" s="28" customFormat="1" x14ac:dyDescent="0.25">
      <c r="A96" s="31"/>
      <c r="B96" s="40"/>
      <c r="C96" s="31"/>
      <c r="D96" s="32"/>
      <c r="E96" s="31"/>
      <c r="F96" s="37"/>
      <c r="G96" s="27"/>
    </row>
    <row r="97" spans="1:17" s="28" customFormat="1" ht="26.25" x14ac:dyDescent="0.25">
      <c r="A97" s="29" t="s">
        <v>47</v>
      </c>
      <c r="B97" s="41" t="s">
        <v>69</v>
      </c>
      <c r="C97" s="31"/>
      <c r="D97" s="32"/>
      <c r="E97" s="31"/>
      <c r="F97" s="37"/>
      <c r="G97" s="27"/>
    </row>
    <row r="98" spans="1:17" s="28" customFormat="1" ht="15" customHeight="1" x14ac:dyDescent="0.25">
      <c r="A98" s="31" t="s">
        <v>252</v>
      </c>
      <c r="B98" s="48" t="s">
        <v>166</v>
      </c>
      <c r="C98" s="31" t="s">
        <v>12</v>
      </c>
      <c r="D98" s="32">
        <v>1</v>
      </c>
      <c r="E98" s="20"/>
      <c r="F98" s="37">
        <f t="shared" si="1"/>
        <v>0</v>
      </c>
      <c r="H98" s="27"/>
      <c r="I98" s="27"/>
      <c r="J98" s="27"/>
      <c r="K98" s="27"/>
      <c r="L98" s="27"/>
      <c r="M98" s="27"/>
      <c r="N98" s="27"/>
      <c r="O98" s="27"/>
      <c r="P98" s="27"/>
      <c r="Q98" s="27"/>
    </row>
    <row r="99" spans="1:17" s="28" customFormat="1" ht="15" customHeight="1" x14ac:dyDescent="0.25">
      <c r="A99" s="31" t="s">
        <v>253</v>
      </c>
      <c r="B99" s="48" t="s">
        <v>165</v>
      </c>
      <c r="C99" s="31" t="s">
        <v>12</v>
      </c>
      <c r="D99" s="32">
        <v>1</v>
      </c>
      <c r="E99" s="20"/>
      <c r="F99" s="37">
        <f t="shared" si="1"/>
        <v>0</v>
      </c>
      <c r="H99" s="27"/>
      <c r="I99" s="27"/>
      <c r="J99" s="27"/>
      <c r="K99" s="27"/>
      <c r="L99" s="27"/>
      <c r="M99" s="27"/>
      <c r="N99" s="27"/>
      <c r="O99" s="27"/>
      <c r="P99" s="27"/>
      <c r="Q99" s="27"/>
    </row>
    <row r="100" spans="1:17" s="28" customFormat="1" ht="15" customHeight="1" x14ac:dyDescent="0.25">
      <c r="A100" s="31" t="s">
        <v>254</v>
      </c>
      <c r="B100" s="48" t="s">
        <v>164</v>
      </c>
      <c r="C100" s="31" t="s">
        <v>12</v>
      </c>
      <c r="D100" s="32">
        <v>1</v>
      </c>
      <c r="E100" s="20"/>
      <c r="F100" s="37">
        <f t="shared" si="1"/>
        <v>0</v>
      </c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</row>
    <row r="101" spans="1:17" s="28" customFormat="1" ht="15" customHeight="1" x14ac:dyDescent="0.25">
      <c r="A101" s="31" t="s">
        <v>255</v>
      </c>
      <c r="B101" s="48" t="s">
        <v>183</v>
      </c>
      <c r="C101" s="31" t="s">
        <v>12</v>
      </c>
      <c r="D101" s="32">
        <v>1</v>
      </c>
      <c r="E101" s="20"/>
      <c r="F101" s="37">
        <f t="shared" si="1"/>
        <v>0</v>
      </c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</row>
    <row r="102" spans="1:17" s="28" customFormat="1" ht="15" customHeight="1" x14ac:dyDescent="0.25">
      <c r="A102" s="31" t="s">
        <v>256</v>
      </c>
      <c r="B102" s="48" t="s">
        <v>184</v>
      </c>
      <c r="C102" s="31" t="s">
        <v>12</v>
      </c>
      <c r="D102" s="32">
        <v>1</v>
      </c>
      <c r="E102" s="20"/>
      <c r="F102" s="37">
        <f t="shared" si="1"/>
        <v>0</v>
      </c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</row>
    <row r="103" spans="1:17" s="28" customFormat="1" ht="15" customHeight="1" x14ac:dyDescent="0.25">
      <c r="A103" s="31" t="s">
        <v>257</v>
      </c>
      <c r="B103" s="48" t="s">
        <v>185</v>
      </c>
      <c r="C103" s="31" t="s">
        <v>12</v>
      </c>
      <c r="D103" s="32">
        <v>1</v>
      </c>
      <c r="E103" s="20"/>
      <c r="F103" s="37">
        <f t="shared" si="1"/>
        <v>0</v>
      </c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</row>
    <row r="104" spans="1:17" s="28" customFormat="1" ht="15" customHeight="1" x14ac:dyDescent="0.25">
      <c r="A104" s="31" t="s">
        <v>258</v>
      </c>
      <c r="B104" s="48" t="s">
        <v>186</v>
      </c>
      <c r="C104" s="31" t="s">
        <v>12</v>
      </c>
      <c r="D104" s="32">
        <v>1</v>
      </c>
      <c r="E104" s="20"/>
      <c r="F104" s="37">
        <f t="shared" si="1"/>
        <v>0</v>
      </c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</row>
    <row r="105" spans="1:17" s="28" customFormat="1" ht="15" customHeight="1" x14ac:dyDescent="0.25">
      <c r="A105" s="31" t="s">
        <v>259</v>
      </c>
      <c r="B105" s="48" t="s">
        <v>187</v>
      </c>
      <c r="C105" s="31" t="s">
        <v>12</v>
      </c>
      <c r="D105" s="32">
        <v>1</v>
      </c>
      <c r="E105" s="20"/>
      <c r="F105" s="37">
        <f t="shared" si="1"/>
        <v>0</v>
      </c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</row>
    <row r="106" spans="1:17" s="28" customFormat="1" ht="15" customHeight="1" x14ac:dyDescent="0.25">
      <c r="A106" s="31" t="s">
        <v>260</v>
      </c>
      <c r="B106" s="48" t="s">
        <v>188</v>
      </c>
      <c r="C106" s="31" t="s">
        <v>12</v>
      </c>
      <c r="D106" s="32">
        <v>1</v>
      </c>
      <c r="E106" s="20"/>
      <c r="F106" s="37">
        <f t="shared" si="1"/>
        <v>0</v>
      </c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</row>
    <row r="107" spans="1:17" s="28" customFormat="1" ht="15" customHeight="1" x14ac:dyDescent="0.25">
      <c r="A107" s="31" t="s">
        <v>261</v>
      </c>
      <c r="B107" s="48" t="s">
        <v>189</v>
      </c>
      <c r="C107" s="31" t="s">
        <v>12</v>
      </c>
      <c r="D107" s="32">
        <v>1</v>
      </c>
      <c r="E107" s="20"/>
      <c r="F107" s="37">
        <f t="shared" si="1"/>
        <v>0</v>
      </c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</row>
    <row r="108" spans="1:17" s="28" customFormat="1" ht="15" customHeight="1" x14ac:dyDescent="0.25">
      <c r="A108" s="31" t="s">
        <v>262</v>
      </c>
      <c r="B108" s="48" t="s">
        <v>190</v>
      </c>
      <c r="C108" s="31" t="s">
        <v>12</v>
      </c>
      <c r="D108" s="32">
        <v>1</v>
      </c>
      <c r="E108" s="20"/>
      <c r="F108" s="37">
        <f t="shared" si="1"/>
        <v>0</v>
      </c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</row>
    <row r="109" spans="1:17" s="28" customFormat="1" ht="15" customHeight="1" x14ac:dyDescent="0.25">
      <c r="A109" s="31" t="s">
        <v>263</v>
      </c>
      <c r="B109" s="48" t="s">
        <v>191</v>
      </c>
      <c r="C109" s="31" t="s">
        <v>12</v>
      </c>
      <c r="D109" s="32">
        <v>1</v>
      </c>
      <c r="E109" s="20"/>
      <c r="F109" s="37">
        <f t="shared" si="1"/>
        <v>0</v>
      </c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</row>
    <row r="110" spans="1:17" s="28" customFormat="1" ht="15" customHeight="1" x14ac:dyDescent="0.25">
      <c r="A110" s="31" t="s">
        <v>264</v>
      </c>
      <c r="B110" s="48" t="s">
        <v>192</v>
      </c>
      <c r="C110" s="31" t="s">
        <v>12</v>
      </c>
      <c r="D110" s="32">
        <v>1</v>
      </c>
      <c r="E110" s="20"/>
      <c r="F110" s="37">
        <f t="shared" si="1"/>
        <v>0</v>
      </c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</row>
    <row r="111" spans="1:17" s="28" customFormat="1" ht="15" customHeight="1" x14ac:dyDescent="0.25">
      <c r="A111" s="31" t="s">
        <v>265</v>
      </c>
      <c r="B111" s="48" t="s">
        <v>193</v>
      </c>
      <c r="C111" s="31" t="s">
        <v>12</v>
      </c>
      <c r="D111" s="32">
        <v>1</v>
      </c>
      <c r="E111" s="20"/>
      <c r="F111" s="37">
        <f t="shared" si="1"/>
        <v>0</v>
      </c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</row>
    <row r="112" spans="1:17" s="28" customFormat="1" ht="15" customHeight="1" x14ac:dyDescent="0.25">
      <c r="A112" s="31" t="s">
        <v>266</v>
      </c>
      <c r="B112" s="36" t="s">
        <v>167</v>
      </c>
      <c r="C112" s="31" t="s">
        <v>12</v>
      </c>
      <c r="D112" s="32">
        <v>1</v>
      </c>
      <c r="E112" s="20"/>
      <c r="F112" s="37">
        <f t="shared" si="1"/>
        <v>0</v>
      </c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</row>
    <row r="113" spans="1:17" s="28" customFormat="1" ht="15" customHeight="1" x14ac:dyDescent="0.25">
      <c r="A113" s="31" t="s">
        <v>267</v>
      </c>
      <c r="B113" s="36" t="s">
        <v>168</v>
      </c>
      <c r="C113" s="31" t="s">
        <v>12</v>
      </c>
      <c r="D113" s="32">
        <v>1</v>
      </c>
      <c r="E113" s="20"/>
      <c r="F113" s="37">
        <f t="shared" si="1"/>
        <v>0</v>
      </c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</row>
    <row r="114" spans="1:17" s="28" customFormat="1" ht="15" customHeight="1" x14ac:dyDescent="0.25">
      <c r="A114" s="31" t="s">
        <v>268</v>
      </c>
      <c r="B114" s="36" t="s">
        <v>169</v>
      </c>
      <c r="C114" s="31" t="s">
        <v>12</v>
      </c>
      <c r="D114" s="32">
        <v>1</v>
      </c>
      <c r="E114" s="20"/>
      <c r="F114" s="37">
        <f t="shared" si="1"/>
        <v>0</v>
      </c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</row>
    <row r="115" spans="1:17" s="28" customFormat="1" ht="26.25" x14ac:dyDescent="0.25">
      <c r="A115" s="31" t="s">
        <v>269</v>
      </c>
      <c r="B115" s="36" t="s">
        <v>171</v>
      </c>
      <c r="C115" s="31" t="s">
        <v>12</v>
      </c>
      <c r="D115" s="32">
        <v>1</v>
      </c>
      <c r="E115" s="20"/>
      <c r="F115" s="37">
        <f t="shared" si="1"/>
        <v>0</v>
      </c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</row>
    <row r="116" spans="1:17" s="28" customFormat="1" x14ac:dyDescent="0.25">
      <c r="A116" s="31" t="s">
        <v>270</v>
      </c>
      <c r="B116" s="36" t="s">
        <v>170</v>
      </c>
      <c r="C116" s="31" t="s">
        <v>12</v>
      </c>
      <c r="D116" s="32">
        <v>1</v>
      </c>
      <c r="E116" s="20"/>
      <c r="F116" s="37">
        <f t="shared" si="1"/>
        <v>0</v>
      </c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</row>
    <row r="117" spans="1:17" s="53" customFormat="1" ht="15.75" x14ac:dyDescent="0.25">
      <c r="A117" s="49"/>
      <c r="B117" s="50" t="s">
        <v>53</v>
      </c>
      <c r="C117" s="49"/>
      <c r="D117" s="51"/>
      <c r="E117" s="49"/>
      <c r="F117" s="37">
        <f>SUM(F4:F22,F25:F38,F41:F48,F51:F58,F61:F68,F70,F72,F74,F77:F95,F98:F116)</f>
        <v>0</v>
      </c>
      <c r="G117" s="52"/>
    </row>
    <row r="118" spans="1:17" x14ac:dyDescent="0.25">
      <c r="G118" s="54"/>
    </row>
  </sheetData>
  <sheetProtection algorithmName="SHA-512" hashValue="N18jJPL9TelkvUsjxGhK2nPjrQaiuj3MPdrZknrq1Q8ueVzQBEO0NaZIg3TN/qrf0CWMtOAWDEmHPsiWsnMgmw==" saltValue="OHLTA4VP6+HtUuSW/2RHTg==" spinCount="100000" sheet="1" objects="1" scenarios="1" selectLockedCells="1"/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workbookViewId="0">
      <pane ySplit="2" topLeftCell="A4" activePane="bottomLeft" state="frozen"/>
      <selection pane="bottomLeft" activeCell="E4" sqref="E4"/>
    </sheetView>
  </sheetViews>
  <sheetFormatPr defaultRowHeight="15" x14ac:dyDescent="0.25"/>
  <cols>
    <col min="1" max="1" width="5.28515625" style="21" customWidth="1"/>
    <col min="2" max="2" width="36.5703125" style="21" customWidth="1"/>
    <col min="3" max="3" width="6.85546875" style="21" customWidth="1"/>
    <col min="4" max="4" width="8.28515625" style="23" customWidth="1"/>
    <col min="5" max="5" width="12.7109375" style="21" customWidth="1"/>
    <col min="6" max="6" width="17" style="56" customWidth="1"/>
    <col min="7" max="7" width="35.140625" style="21" customWidth="1"/>
    <col min="8" max="16384" width="9.140625" style="21"/>
  </cols>
  <sheetData>
    <row r="1" spans="1:6" x14ac:dyDescent="0.25">
      <c r="B1" s="55" t="s">
        <v>314</v>
      </c>
    </row>
    <row r="2" spans="1:6" s="28" customFormat="1" ht="47.25" customHeight="1" x14ac:dyDescent="0.25">
      <c r="A2" s="24" t="s">
        <v>13</v>
      </c>
      <c r="B2" s="24" t="s">
        <v>0</v>
      </c>
      <c r="C2" s="24" t="s">
        <v>1</v>
      </c>
      <c r="D2" s="25" t="s">
        <v>2</v>
      </c>
      <c r="E2" s="24" t="s">
        <v>3</v>
      </c>
      <c r="F2" s="57" t="s">
        <v>4</v>
      </c>
    </row>
    <row r="3" spans="1:6" s="28" customFormat="1" ht="64.5" x14ac:dyDescent="0.25">
      <c r="A3" s="31" t="s">
        <v>5</v>
      </c>
      <c r="B3" s="47" t="s">
        <v>272</v>
      </c>
      <c r="C3" s="31"/>
      <c r="D3" s="32"/>
      <c r="E3" s="31"/>
      <c r="F3" s="33"/>
    </row>
    <row r="4" spans="1:6" s="28" customFormat="1" x14ac:dyDescent="0.25">
      <c r="A4" s="31" t="s">
        <v>6</v>
      </c>
      <c r="B4" s="36" t="s">
        <v>96</v>
      </c>
      <c r="C4" s="31" t="s">
        <v>12</v>
      </c>
      <c r="D4" s="32">
        <v>1</v>
      </c>
      <c r="E4" s="20"/>
      <c r="F4" s="37">
        <f>ROUND(D4*ROUND(E4,2),2)</f>
        <v>0</v>
      </c>
    </row>
    <row r="5" spans="1:6" s="28" customFormat="1" x14ac:dyDescent="0.25">
      <c r="A5" s="31" t="s">
        <v>8</v>
      </c>
      <c r="B5" s="36" t="s">
        <v>115</v>
      </c>
      <c r="C5" s="31" t="s">
        <v>12</v>
      </c>
      <c r="D5" s="32">
        <v>1</v>
      </c>
      <c r="E5" s="20"/>
      <c r="F5" s="37">
        <f t="shared" ref="F5:F17" si="0">ROUND(D5*ROUND(E5,2),2)</f>
        <v>0</v>
      </c>
    </row>
    <row r="6" spans="1:6" s="28" customFormat="1" x14ac:dyDescent="0.25">
      <c r="A6" s="31" t="s">
        <v>9</v>
      </c>
      <c r="B6" s="36" t="s">
        <v>97</v>
      </c>
      <c r="C6" s="31" t="s">
        <v>12</v>
      </c>
      <c r="D6" s="32">
        <v>1</v>
      </c>
      <c r="E6" s="20"/>
      <c r="F6" s="37">
        <f t="shared" si="0"/>
        <v>0</v>
      </c>
    </row>
    <row r="7" spans="1:6" s="28" customFormat="1" x14ac:dyDescent="0.25">
      <c r="A7" s="31" t="s">
        <v>10</v>
      </c>
      <c r="B7" s="36" t="s">
        <v>116</v>
      </c>
      <c r="C7" s="31" t="s">
        <v>12</v>
      </c>
      <c r="D7" s="32">
        <v>1</v>
      </c>
      <c r="E7" s="20"/>
      <c r="F7" s="37">
        <f t="shared" si="0"/>
        <v>0</v>
      </c>
    </row>
    <row r="8" spans="1:6" s="28" customFormat="1" x14ac:dyDescent="0.25">
      <c r="A8" s="31" t="s">
        <v>11</v>
      </c>
      <c r="B8" s="36" t="s">
        <v>109</v>
      </c>
      <c r="C8" s="31" t="s">
        <v>12</v>
      </c>
      <c r="D8" s="32">
        <v>1</v>
      </c>
      <c r="E8" s="20"/>
      <c r="F8" s="37">
        <f t="shared" si="0"/>
        <v>0</v>
      </c>
    </row>
    <row r="9" spans="1:6" s="28" customFormat="1" x14ac:dyDescent="0.25">
      <c r="A9" s="31" t="s">
        <v>89</v>
      </c>
      <c r="B9" s="36" t="s">
        <v>34</v>
      </c>
      <c r="C9" s="31" t="s">
        <v>12</v>
      </c>
      <c r="D9" s="32">
        <v>1</v>
      </c>
      <c r="E9" s="20"/>
      <c r="F9" s="37">
        <f t="shared" si="0"/>
        <v>0</v>
      </c>
    </row>
    <row r="10" spans="1:6" s="28" customFormat="1" x14ac:dyDescent="0.25">
      <c r="A10" s="31" t="s">
        <v>107</v>
      </c>
      <c r="B10" s="36" t="s">
        <v>33</v>
      </c>
      <c r="C10" s="31" t="s">
        <v>12</v>
      </c>
      <c r="D10" s="32">
        <v>1</v>
      </c>
      <c r="E10" s="20"/>
      <c r="F10" s="37">
        <f t="shared" si="0"/>
        <v>0</v>
      </c>
    </row>
    <row r="11" spans="1:6" s="28" customFormat="1" x14ac:dyDescent="0.25">
      <c r="A11" s="31" t="s">
        <v>108</v>
      </c>
      <c r="B11" s="36" t="s">
        <v>112</v>
      </c>
      <c r="C11" s="31" t="s">
        <v>12</v>
      </c>
      <c r="D11" s="32">
        <v>1</v>
      </c>
      <c r="E11" s="20"/>
      <c r="F11" s="37">
        <f t="shared" si="0"/>
        <v>0</v>
      </c>
    </row>
    <row r="12" spans="1:6" s="28" customFormat="1" x14ac:dyDescent="0.25">
      <c r="A12" s="31" t="s">
        <v>114</v>
      </c>
      <c r="B12" s="36" t="s">
        <v>117</v>
      </c>
      <c r="C12" s="31" t="s">
        <v>12</v>
      </c>
      <c r="D12" s="32">
        <v>1</v>
      </c>
      <c r="E12" s="20"/>
      <c r="F12" s="37">
        <f t="shared" si="0"/>
        <v>0</v>
      </c>
    </row>
    <row r="13" spans="1:6" s="28" customFormat="1" x14ac:dyDescent="0.25">
      <c r="A13" s="31" t="s">
        <v>120</v>
      </c>
      <c r="B13" s="36" t="s">
        <v>113</v>
      </c>
      <c r="C13" s="31" t="s">
        <v>12</v>
      </c>
      <c r="D13" s="32">
        <v>1</v>
      </c>
      <c r="E13" s="20"/>
      <c r="F13" s="37">
        <f t="shared" si="0"/>
        <v>0</v>
      </c>
    </row>
    <row r="14" spans="1:6" s="28" customFormat="1" x14ac:dyDescent="0.25">
      <c r="A14" s="31" t="s">
        <v>121</v>
      </c>
      <c r="B14" s="36" t="s">
        <v>118</v>
      </c>
      <c r="C14" s="31" t="s">
        <v>12</v>
      </c>
      <c r="D14" s="32">
        <v>1</v>
      </c>
      <c r="E14" s="20"/>
      <c r="F14" s="37">
        <f t="shared" si="0"/>
        <v>0</v>
      </c>
    </row>
    <row r="15" spans="1:6" s="28" customFormat="1" x14ac:dyDescent="0.25">
      <c r="A15" s="31" t="s">
        <v>122</v>
      </c>
      <c r="B15" s="36" t="s">
        <v>119</v>
      </c>
      <c r="C15" s="31" t="s">
        <v>12</v>
      </c>
      <c r="D15" s="32">
        <v>1</v>
      </c>
      <c r="E15" s="20"/>
      <c r="F15" s="37">
        <f t="shared" si="0"/>
        <v>0</v>
      </c>
    </row>
    <row r="16" spans="1:6" s="28" customFormat="1" x14ac:dyDescent="0.25">
      <c r="A16" s="31" t="s">
        <v>123</v>
      </c>
      <c r="B16" s="36" t="s">
        <v>110</v>
      </c>
      <c r="C16" s="31" t="s">
        <v>12</v>
      </c>
      <c r="D16" s="32">
        <v>1</v>
      </c>
      <c r="E16" s="20"/>
      <c r="F16" s="37">
        <f t="shared" si="0"/>
        <v>0</v>
      </c>
    </row>
    <row r="17" spans="1:6" s="28" customFormat="1" x14ac:dyDescent="0.25">
      <c r="A17" s="31" t="s">
        <v>124</v>
      </c>
      <c r="B17" s="36" t="s">
        <v>111</v>
      </c>
      <c r="C17" s="31" t="s">
        <v>12</v>
      </c>
      <c r="D17" s="32">
        <v>1</v>
      </c>
      <c r="E17" s="20"/>
      <c r="F17" s="37">
        <f t="shared" si="0"/>
        <v>0</v>
      </c>
    </row>
    <row r="18" spans="1:6" s="28" customFormat="1" x14ac:dyDescent="0.25">
      <c r="A18" s="31"/>
      <c r="B18" s="36"/>
      <c r="C18" s="31"/>
      <c r="D18" s="32"/>
      <c r="E18" s="31"/>
      <c r="F18" s="33"/>
    </row>
    <row r="19" spans="1:6" s="28" customFormat="1" ht="39" x14ac:dyDescent="0.25">
      <c r="A19" s="31" t="s">
        <v>16</v>
      </c>
      <c r="B19" s="47" t="s">
        <v>35</v>
      </c>
      <c r="C19" s="31" t="s">
        <v>12</v>
      </c>
      <c r="D19" s="32">
        <v>1</v>
      </c>
      <c r="E19" s="20"/>
      <c r="F19" s="37">
        <f>ROUND(D19*ROUND(E19,2),2)</f>
        <v>0</v>
      </c>
    </row>
    <row r="20" spans="1:6" s="28" customFormat="1" x14ac:dyDescent="0.25">
      <c r="A20" s="31"/>
      <c r="B20" s="47"/>
      <c r="C20" s="31"/>
      <c r="D20" s="32"/>
      <c r="E20" s="31"/>
      <c r="F20" s="33"/>
    </row>
    <row r="21" spans="1:6" s="28" customFormat="1" ht="64.5" x14ac:dyDescent="0.25">
      <c r="A21" s="31" t="s">
        <v>23</v>
      </c>
      <c r="B21" s="47" t="s">
        <v>144</v>
      </c>
      <c r="C21" s="31"/>
      <c r="D21" s="32"/>
      <c r="E21" s="31"/>
      <c r="F21" s="33"/>
    </row>
    <row r="22" spans="1:6" s="28" customFormat="1" x14ac:dyDescent="0.25">
      <c r="A22" s="31" t="s">
        <v>90</v>
      </c>
      <c r="B22" s="36" t="s">
        <v>125</v>
      </c>
      <c r="C22" s="31" t="s">
        <v>12</v>
      </c>
      <c r="D22" s="32">
        <v>1</v>
      </c>
      <c r="E22" s="20"/>
      <c r="F22" s="37">
        <f>ROUND(D22*ROUND(E22,2),2)</f>
        <v>0</v>
      </c>
    </row>
    <row r="23" spans="1:6" s="28" customFormat="1" x14ac:dyDescent="0.25">
      <c r="A23" s="31" t="s">
        <v>91</v>
      </c>
      <c r="B23" s="36" t="s">
        <v>126</v>
      </c>
      <c r="C23" s="31" t="s">
        <v>12</v>
      </c>
      <c r="D23" s="32">
        <v>1</v>
      </c>
      <c r="E23" s="20"/>
      <c r="F23" s="37">
        <f t="shared" ref="F23:F24" si="1">ROUND(D23*ROUND(E23,2),2)</f>
        <v>0</v>
      </c>
    </row>
    <row r="24" spans="1:6" s="28" customFormat="1" x14ac:dyDescent="0.25">
      <c r="A24" s="31" t="s">
        <v>92</v>
      </c>
      <c r="B24" s="36" t="s">
        <v>127</v>
      </c>
      <c r="C24" s="31" t="s">
        <v>12</v>
      </c>
      <c r="D24" s="32">
        <v>1</v>
      </c>
      <c r="E24" s="20"/>
      <c r="F24" s="37">
        <f t="shared" si="1"/>
        <v>0</v>
      </c>
    </row>
    <row r="25" spans="1:6" s="28" customFormat="1" x14ac:dyDescent="0.25">
      <c r="A25" s="31"/>
      <c r="B25" s="36"/>
      <c r="C25" s="31"/>
      <c r="D25" s="32"/>
      <c r="E25" s="31"/>
      <c r="F25" s="33"/>
    </row>
    <row r="26" spans="1:6" s="28" customFormat="1" x14ac:dyDescent="0.25">
      <c r="A26" s="31" t="s">
        <v>24</v>
      </c>
      <c r="B26" s="47" t="s">
        <v>95</v>
      </c>
      <c r="C26" s="31" t="s">
        <v>12</v>
      </c>
      <c r="D26" s="32">
        <v>1</v>
      </c>
      <c r="E26" s="20"/>
      <c r="F26" s="37">
        <f>ROUND(D26*ROUND(E26,2),2)</f>
        <v>0</v>
      </c>
    </row>
    <row r="27" spans="1:6" s="28" customFormat="1" x14ac:dyDescent="0.25">
      <c r="A27" s="31"/>
      <c r="B27" s="47"/>
      <c r="C27" s="31"/>
      <c r="D27" s="32"/>
      <c r="E27" s="31"/>
      <c r="F27" s="33"/>
    </row>
    <row r="28" spans="1:6" s="28" customFormat="1" ht="294" x14ac:dyDescent="0.25">
      <c r="A28" s="31" t="s">
        <v>29</v>
      </c>
      <c r="B28" s="47" t="s">
        <v>104</v>
      </c>
      <c r="C28" s="31" t="s">
        <v>12</v>
      </c>
      <c r="D28" s="32">
        <v>1</v>
      </c>
      <c r="E28" s="20"/>
      <c r="F28" s="37">
        <f>ROUND(D28*ROUND(E28,2),2)</f>
        <v>0</v>
      </c>
    </row>
    <row r="29" spans="1:6" s="28" customFormat="1" ht="26.25" x14ac:dyDescent="0.25">
      <c r="A29" s="31" t="s">
        <v>30</v>
      </c>
      <c r="B29" s="47" t="s">
        <v>101</v>
      </c>
      <c r="C29" s="31" t="s">
        <v>12</v>
      </c>
      <c r="D29" s="32">
        <v>1</v>
      </c>
      <c r="E29" s="20"/>
      <c r="F29" s="37">
        <f t="shared" ref="F29:F31" si="2">ROUND(D29*ROUND(E29,2),2)</f>
        <v>0</v>
      </c>
    </row>
    <row r="30" spans="1:6" s="28" customFormat="1" ht="128.25" x14ac:dyDescent="0.25">
      <c r="A30" s="31" t="s">
        <v>31</v>
      </c>
      <c r="B30" s="47" t="s">
        <v>106</v>
      </c>
      <c r="C30" s="31" t="s">
        <v>12</v>
      </c>
      <c r="D30" s="32">
        <v>1</v>
      </c>
      <c r="E30" s="20"/>
      <c r="F30" s="37">
        <f t="shared" si="2"/>
        <v>0</v>
      </c>
    </row>
    <row r="31" spans="1:6" s="28" customFormat="1" ht="128.25" x14ac:dyDescent="0.25">
      <c r="A31" s="31" t="s">
        <v>32</v>
      </c>
      <c r="B31" s="47" t="s">
        <v>105</v>
      </c>
      <c r="C31" s="31" t="s">
        <v>12</v>
      </c>
      <c r="D31" s="32">
        <v>1</v>
      </c>
      <c r="E31" s="20"/>
      <c r="F31" s="37">
        <f t="shared" si="2"/>
        <v>0</v>
      </c>
    </row>
    <row r="32" spans="1:6" s="28" customFormat="1" x14ac:dyDescent="0.25">
      <c r="A32" s="31"/>
      <c r="B32" s="47"/>
      <c r="C32" s="31"/>
      <c r="D32" s="32"/>
      <c r="E32" s="31"/>
      <c r="F32" s="37"/>
    </row>
    <row r="33" spans="1:6" s="28" customFormat="1" ht="26.25" x14ac:dyDescent="0.25">
      <c r="A33" s="31" t="s">
        <v>43</v>
      </c>
      <c r="B33" s="47" t="s">
        <v>311</v>
      </c>
      <c r="C33" s="31" t="s">
        <v>12</v>
      </c>
      <c r="D33" s="32">
        <v>1</v>
      </c>
      <c r="E33" s="20"/>
      <c r="F33" s="37">
        <f>ROUND(D33*ROUND(E33,2),2)</f>
        <v>0</v>
      </c>
    </row>
    <row r="34" spans="1:6" s="28" customFormat="1" x14ac:dyDescent="0.25">
      <c r="A34" s="31"/>
      <c r="B34" s="47"/>
      <c r="C34" s="31"/>
      <c r="D34" s="32"/>
      <c r="E34" s="31"/>
      <c r="F34" s="37"/>
    </row>
    <row r="35" spans="1:6" s="28" customFormat="1" ht="26.25" x14ac:dyDescent="0.25">
      <c r="A35" s="31" t="s">
        <v>44</v>
      </c>
      <c r="B35" s="47" t="s">
        <v>308</v>
      </c>
      <c r="C35" s="31" t="s">
        <v>12</v>
      </c>
      <c r="D35" s="32">
        <v>1</v>
      </c>
      <c r="E35" s="20"/>
      <c r="F35" s="37">
        <f>ROUND(D35*ROUND(E35,2),2)</f>
        <v>0</v>
      </c>
    </row>
    <row r="36" spans="1:6" s="28" customFormat="1" x14ac:dyDescent="0.25">
      <c r="A36" s="31"/>
      <c r="B36" s="47"/>
      <c r="C36" s="31"/>
      <c r="D36" s="32"/>
      <c r="E36" s="31"/>
      <c r="F36" s="37"/>
    </row>
    <row r="37" spans="1:6" s="28" customFormat="1" ht="26.25" x14ac:dyDescent="0.25">
      <c r="A37" s="31" t="s">
        <v>45</v>
      </c>
      <c r="B37" s="47" t="s">
        <v>36</v>
      </c>
      <c r="C37" s="31" t="s">
        <v>52</v>
      </c>
      <c r="D37" s="32">
        <v>1</v>
      </c>
      <c r="E37" s="20"/>
      <c r="F37" s="37">
        <f>ROUND(D37*ROUND(E37,2),2)</f>
        <v>0</v>
      </c>
    </row>
    <row r="38" spans="1:6" s="28" customFormat="1" x14ac:dyDescent="0.25">
      <c r="A38" s="31"/>
      <c r="B38" s="47"/>
      <c r="C38" s="31"/>
      <c r="D38" s="32"/>
      <c r="E38" s="31"/>
      <c r="F38" s="37"/>
    </row>
    <row r="39" spans="1:6" s="28" customFormat="1" x14ac:dyDescent="0.25">
      <c r="A39" s="31" t="s">
        <v>46</v>
      </c>
      <c r="B39" s="47" t="s">
        <v>273</v>
      </c>
      <c r="C39" s="31" t="s">
        <v>12</v>
      </c>
      <c r="D39" s="32">
        <v>1</v>
      </c>
      <c r="E39" s="20"/>
      <c r="F39" s="37">
        <f>ROUND(D39*ROUND(E39,2),2)</f>
        <v>0</v>
      </c>
    </row>
    <row r="40" spans="1:6" s="28" customFormat="1" ht="26.25" x14ac:dyDescent="0.25">
      <c r="A40" s="31" t="s">
        <v>233</v>
      </c>
      <c r="B40" s="47" t="s">
        <v>274</v>
      </c>
      <c r="C40" s="31" t="s">
        <v>12</v>
      </c>
      <c r="D40" s="32">
        <v>1</v>
      </c>
      <c r="E40" s="20"/>
      <c r="F40" s="37">
        <f t="shared" ref="F40:F72" si="3">ROUND(D40*ROUND(E40,2),2)</f>
        <v>0</v>
      </c>
    </row>
    <row r="41" spans="1:6" s="28" customFormat="1" x14ac:dyDescent="0.25">
      <c r="A41" s="31"/>
      <c r="B41" s="47"/>
      <c r="C41" s="31"/>
      <c r="D41" s="32"/>
      <c r="E41" s="31"/>
      <c r="F41" s="37"/>
    </row>
    <row r="42" spans="1:6" s="28" customFormat="1" ht="39" x14ac:dyDescent="0.25">
      <c r="A42" s="31" t="s">
        <v>47</v>
      </c>
      <c r="B42" s="58" t="s">
        <v>131</v>
      </c>
      <c r="C42" s="31" t="s">
        <v>12</v>
      </c>
      <c r="D42" s="32">
        <v>1</v>
      </c>
      <c r="E42" s="20"/>
      <c r="F42" s="37">
        <f t="shared" si="3"/>
        <v>0</v>
      </c>
    </row>
    <row r="43" spans="1:6" s="28" customFormat="1" x14ac:dyDescent="0.25">
      <c r="A43" s="31"/>
      <c r="B43" s="58"/>
      <c r="C43" s="31"/>
      <c r="D43" s="32"/>
      <c r="E43" s="31"/>
      <c r="F43" s="37"/>
    </row>
    <row r="44" spans="1:6" s="28" customFormat="1" ht="51.75" x14ac:dyDescent="0.25">
      <c r="A44" s="31" t="s">
        <v>48</v>
      </c>
      <c r="B44" s="58" t="s">
        <v>132</v>
      </c>
      <c r="C44" s="31" t="s">
        <v>12</v>
      </c>
      <c r="D44" s="32">
        <v>1</v>
      </c>
      <c r="E44" s="20"/>
      <c r="F44" s="37">
        <f t="shared" si="3"/>
        <v>0</v>
      </c>
    </row>
    <row r="45" spans="1:6" s="28" customFormat="1" x14ac:dyDescent="0.25">
      <c r="A45" s="31"/>
      <c r="B45" s="58"/>
      <c r="C45" s="31"/>
      <c r="D45" s="32"/>
      <c r="E45" s="31"/>
      <c r="F45" s="37"/>
    </row>
    <row r="46" spans="1:6" s="28" customFormat="1" ht="64.5" x14ac:dyDescent="0.25">
      <c r="A46" s="31" t="s">
        <v>49</v>
      </c>
      <c r="B46" s="47" t="s">
        <v>275</v>
      </c>
      <c r="C46" s="31" t="s">
        <v>12</v>
      </c>
      <c r="D46" s="32">
        <v>1</v>
      </c>
      <c r="E46" s="20"/>
      <c r="F46" s="37">
        <f t="shared" si="3"/>
        <v>0</v>
      </c>
    </row>
    <row r="47" spans="1:6" s="28" customFormat="1" x14ac:dyDescent="0.25">
      <c r="A47" s="31"/>
      <c r="B47" s="47"/>
      <c r="C47" s="31"/>
      <c r="D47" s="32"/>
      <c r="E47" s="31"/>
      <c r="F47" s="37"/>
    </row>
    <row r="48" spans="1:6" s="28" customFormat="1" ht="77.25" x14ac:dyDescent="0.25">
      <c r="A48" s="31" t="s">
        <v>50</v>
      </c>
      <c r="B48" s="47" t="s">
        <v>307</v>
      </c>
      <c r="C48" s="31" t="s">
        <v>12</v>
      </c>
      <c r="D48" s="32">
        <v>1</v>
      </c>
      <c r="E48" s="20"/>
      <c r="F48" s="37">
        <f t="shared" si="3"/>
        <v>0</v>
      </c>
    </row>
    <row r="49" spans="1:6" s="28" customFormat="1" x14ac:dyDescent="0.25">
      <c r="A49" s="31"/>
      <c r="B49" s="47"/>
      <c r="C49" s="31"/>
      <c r="D49" s="32"/>
      <c r="E49" s="31"/>
      <c r="F49" s="37"/>
    </row>
    <row r="50" spans="1:6" s="28" customFormat="1" ht="39" x14ac:dyDescent="0.25">
      <c r="A50" s="31" t="s">
        <v>51</v>
      </c>
      <c r="B50" s="47" t="s">
        <v>37</v>
      </c>
      <c r="C50" s="31" t="s">
        <v>12</v>
      </c>
      <c r="D50" s="32">
        <v>1</v>
      </c>
      <c r="E50" s="20"/>
      <c r="F50" s="37">
        <f t="shared" si="3"/>
        <v>0</v>
      </c>
    </row>
    <row r="51" spans="1:6" s="28" customFormat="1" x14ac:dyDescent="0.25">
      <c r="A51" s="31"/>
      <c r="B51" s="47"/>
      <c r="C51" s="31"/>
      <c r="D51" s="32"/>
      <c r="E51" s="31"/>
      <c r="F51" s="37"/>
    </row>
    <row r="52" spans="1:6" s="28" customFormat="1" ht="39" x14ac:dyDescent="0.25">
      <c r="A52" s="31" t="s">
        <v>98</v>
      </c>
      <c r="B52" s="47" t="s">
        <v>38</v>
      </c>
      <c r="C52" s="31" t="s">
        <v>12</v>
      </c>
      <c r="D52" s="32">
        <v>1</v>
      </c>
      <c r="E52" s="20"/>
      <c r="F52" s="37">
        <f t="shared" si="3"/>
        <v>0</v>
      </c>
    </row>
    <row r="53" spans="1:6" s="28" customFormat="1" x14ac:dyDescent="0.25">
      <c r="A53" s="31"/>
      <c r="B53" s="47"/>
      <c r="C53" s="31"/>
      <c r="D53" s="32"/>
      <c r="E53" s="31"/>
      <c r="F53" s="37"/>
    </row>
    <row r="54" spans="1:6" s="28" customFormat="1" ht="39" x14ac:dyDescent="0.25">
      <c r="A54" s="31" t="s">
        <v>100</v>
      </c>
      <c r="B54" s="47" t="s">
        <v>39</v>
      </c>
      <c r="C54" s="31" t="s">
        <v>12</v>
      </c>
      <c r="D54" s="32">
        <v>1</v>
      </c>
      <c r="E54" s="20"/>
      <c r="F54" s="37">
        <f t="shared" si="3"/>
        <v>0</v>
      </c>
    </row>
    <row r="55" spans="1:6" s="28" customFormat="1" x14ac:dyDescent="0.25">
      <c r="A55" s="31"/>
      <c r="B55" s="47"/>
      <c r="C55" s="31"/>
      <c r="D55" s="32"/>
      <c r="E55" s="31"/>
      <c r="F55" s="37"/>
    </row>
    <row r="56" spans="1:6" s="28" customFormat="1" ht="39" x14ac:dyDescent="0.25">
      <c r="A56" s="31" t="s">
        <v>102</v>
      </c>
      <c r="B56" s="47" t="s">
        <v>71</v>
      </c>
      <c r="C56" s="31" t="s">
        <v>12</v>
      </c>
      <c r="D56" s="32">
        <v>1</v>
      </c>
      <c r="E56" s="20"/>
      <c r="F56" s="37">
        <f t="shared" si="3"/>
        <v>0</v>
      </c>
    </row>
    <row r="57" spans="1:6" s="28" customFormat="1" x14ac:dyDescent="0.25">
      <c r="A57" s="31"/>
      <c r="B57" s="47"/>
      <c r="C57" s="31"/>
      <c r="D57" s="32"/>
      <c r="E57" s="31"/>
      <c r="F57" s="37"/>
    </row>
    <row r="58" spans="1:6" s="28" customFormat="1" ht="39" x14ac:dyDescent="0.25">
      <c r="A58" s="31" t="s">
        <v>103</v>
      </c>
      <c r="B58" s="47" t="s">
        <v>72</v>
      </c>
      <c r="C58" s="31" t="s">
        <v>12</v>
      </c>
      <c r="D58" s="32">
        <v>1</v>
      </c>
      <c r="E58" s="20"/>
      <c r="F58" s="37">
        <f t="shared" si="3"/>
        <v>0</v>
      </c>
    </row>
    <row r="59" spans="1:6" s="28" customFormat="1" x14ac:dyDescent="0.25">
      <c r="A59" s="31"/>
      <c r="B59" s="47"/>
      <c r="C59" s="31"/>
      <c r="D59" s="32"/>
      <c r="E59" s="31"/>
      <c r="F59" s="37"/>
    </row>
    <row r="60" spans="1:6" s="28" customFormat="1" ht="39" x14ac:dyDescent="0.25">
      <c r="A60" s="31" t="s">
        <v>128</v>
      </c>
      <c r="B60" s="47" t="s">
        <v>99</v>
      </c>
      <c r="C60" s="31" t="s">
        <v>12</v>
      </c>
      <c r="D60" s="32">
        <v>1</v>
      </c>
      <c r="E60" s="20"/>
      <c r="F60" s="37">
        <f t="shared" si="3"/>
        <v>0</v>
      </c>
    </row>
    <row r="61" spans="1:6" s="28" customFormat="1" x14ac:dyDescent="0.25">
      <c r="A61" s="31"/>
      <c r="B61" s="47"/>
      <c r="C61" s="31"/>
      <c r="D61" s="32"/>
      <c r="E61" s="31"/>
      <c r="F61" s="37"/>
    </row>
    <row r="62" spans="1:6" s="28" customFormat="1" ht="39" x14ac:dyDescent="0.25">
      <c r="A62" s="31" t="s">
        <v>129</v>
      </c>
      <c r="B62" s="47" t="s">
        <v>40</v>
      </c>
      <c r="C62" s="31" t="s">
        <v>12</v>
      </c>
      <c r="D62" s="32">
        <v>1</v>
      </c>
      <c r="E62" s="20"/>
      <c r="F62" s="37">
        <f t="shared" si="3"/>
        <v>0</v>
      </c>
    </row>
    <row r="63" spans="1:6" s="28" customFormat="1" x14ac:dyDescent="0.25">
      <c r="A63" s="31"/>
      <c r="B63" s="47"/>
      <c r="C63" s="31"/>
      <c r="D63" s="32"/>
      <c r="E63" s="31"/>
      <c r="F63" s="37"/>
    </row>
    <row r="64" spans="1:6" s="28" customFormat="1" ht="39" x14ac:dyDescent="0.25">
      <c r="A64" s="32" t="s">
        <v>130</v>
      </c>
      <c r="B64" s="47" t="s">
        <v>41</v>
      </c>
      <c r="C64" s="31" t="s">
        <v>12</v>
      </c>
      <c r="D64" s="32">
        <v>1</v>
      </c>
      <c r="E64" s="20"/>
      <c r="F64" s="37">
        <f t="shared" si="3"/>
        <v>0</v>
      </c>
    </row>
    <row r="65" spans="1:6" s="28" customFormat="1" x14ac:dyDescent="0.25">
      <c r="A65" s="32"/>
      <c r="B65" s="47"/>
      <c r="C65" s="31"/>
      <c r="D65" s="32"/>
      <c r="E65" s="31"/>
      <c r="F65" s="37"/>
    </row>
    <row r="66" spans="1:6" s="28" customFormat="1" ht="39" x14ac:dyDescent="0.25">
      <c r="A66" s="32" t="s">
        <v>277</v>
      </c>
      <c r="B66" s="47" t="s">
        <v>42</v>
      </c>
      <c r="C66" s="31" t="s">
        <v>12</v>
      </c>
      <c r="D66" s="32">
        <v>1</v>
      </c>
      <c r="E66" s="20"/>
      <c r="F66" s="37">
        <f t="shared" si="3"/>
        <v>0</v>
      </c>
    </row>
    <row r="67" spans="1:6" s="28" customFormat="1" ht="15.75" x14ac:dyDescent="0.25">
      <c r="A67" s="59"/>
      <c r="B67" s="47"/>
      <c r="C67" s="31"/>
      <c r="D67" s="32"/>
      <c r="E67" s="31"/>
      <c r="F67" s="37"/>
    </row>
    <row r="68" spans="1:6" s="28" customFormat="1" ht="51.75" x14ac:dyDescent="0.25">
      <c r="A68" s="31" t="s">
        <v>279</v>
      </c>
      <c r="B68" s="47" t="s">
        <v>276</v>
      </c>
      <c r="C68" s="31" t="s">
        <v>12</v>
      </c>
      <c r="D68" s="32">
        <v>1</v>
      </c>
      <c r="E68" s="20"/>
      <c r="F68" s="37">
        <f t="shared" si="3"/>
        <v>0</v>
      </c>
    </row>
    <row r="69" spans="1:6" s="28" customFormat="1" x14ac:dyDescent="0.25">
      <c r="A69" s="60"/>
      <c r="B69" s="47"/>
      <c r="C69" s="31"/>
      <c r="D69" s="32"/>
      <c r="E69" s="31"/>
      <c r="F69" s="37"/>
    </row>
    <row r="70" spans="1:6" s="28" customFormat="1" ht="51.75" x14ac:dyDescent="0.25">
      <c r="A70" s="60" t="s">
        <v>309</v>
      </c>
      <c r="B70" s="47" t="s">
        <v>278</v>
      </c>
      <c r="C70" s="31" t="s">
        <v>12</v>
      </c>
      <c r="D70" s="32">
        <v>1</v>
      </c>
      <c r="E70" s="20"/>
      <c r="F70" s="37">
        <f t="shared" si="3"/>
        <v>0</v>
      </c>
    </row>
    <row r="71" spans="1:6" s="28" customFormat="1" x14ac:dyDescent="0.25">
      <c r="A71" s="60"/>
      <c r="B71" s="47"/>
      <c r="C71" s="31"/>
      <c r="D71" s="32"/>
      <c r="E71" s="31"/>
      <c r="F71" s="37"/>
    </row>
    <row r="72" spans="1:6" s="28" customFormat="1" ht="51.75" x14ac:dyDescent="0.25">
      <c r="A72" s="60" t="s">
        <v>310</v>
      </c>
      <c r="B72" s="47" t="s">
        <v>280</v>
      </c>
      <c r="C72" s="31" t="s">
        <v>12</v>
      </c>
      <c r="D72" s="32">
        <v>1</v>
      </c>
      <c r="E72" s="20"/>
      <c r="F72" s="37">
        <f t="shared" si="3"/>
        <v>0</v>
      </c>
    </row>
    <row r="73" spans="1:6" s="55" customFormat="1" ht="15.75" x14ac:dyDescent="0.25">
      <c r="A73" s="61"/>
      <c r="B73" s="62" t="s">
        <v>53</v>
      </c>
      <c r="C73" s="49"/>
      <c r="D73" s="51"/>
      <c r="E73" s="49"/>
      <c r="F73" s="63">
        <f>SUM(F4:F72)</f>
        <v>0</v>
      </c>
    </row>
    <row r="74" spans="1:6" s="65" customFormat="1" ht="15.75" x14ac:dyDescent="0.25">
      <c r="A74" s="28"/>
      <c r="B74" s="28"/>
      <c r="C74" s="28"/>
      <c r="D74" s="64"/>
      <c r="E74" s="28"/>
      <c r="F74" s="56"/>
    </row>
    <row r="75" spans="1:6" s="28" customFormat="1" x14ac:dyDescent="0.25">
      <c r="D75" s="64"/>
      <c r="F75" s="56"/>
    </row>
    <row r="76" spans="1:6" s="28" customFormat="1" x14ac:dyDescent="0.25">
      <c r="D76" s="64"/>
      <c r="F76" s="56"/>
    </row>
    <row r="77" spans="1:6" s="28" customFormat="1" x14ac:dyDescent="0.25">
      <c r="D77" s="64"/>
      <c r="F77" s="56"/>
    </row>
    <row r="78" spans="1:6" s="28" customFormat="1" x14ac:dyDescent="0.25">
      <c r="D78" s="64"/>
      <c r="F78" s="56"/>
    </row>
  </sheetData>
  <sheetProtection algorithmName="SHA-512" hashValue="W7X7X+fkWNTVRdWOBZFvX+xsaIVnl9hHfjpPAvK4lOLnxmX5OpWi8PXCmwl6a20CWYxB3c3g/jZV25BPB0qrAA==" saltValue="D87BpR091UNsTTSMX22e3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pane ySplit="2" topLeftCell="A3" activePane="bottomLeft" state="frozen"/>
      <selection pane="bottomLeft" activeCell="E13" sqref="E13"/>
    </sheetView>
  </sheetViews>
  <sheetFormatPr defaultRowHeight="15" x14ac:dyDescent="0.25"/>
  <cols>
    <col min="1" max="1" width="4.7109375" style="21" customWidth="1"/>
    <col min="2" max="2" width="36.5703125" style="21" bestFit="1" customWidth="1"/>
    <col min="3" max="3" width="6.5703125" style="21" customWidth="1"/>
    <col min="4" max="4" width="9.140625" style="21" customWidth="1"/>
    <col min="5" max="5" width="12.42578125" style="21" customWidth="1"/>
    <col min="6" max="6" width="17.42578125" style="56" customWidth="1"/>
    <col min="7" max="16384" width="9.140625" style="21"/>
  </cols>
  <sheetData>
    <row r="1" spans="1:6" x14ac:dyDescent="0.25">
      <c r="B1" s="55" t="s">
        <v>313</v>
      </c>
    </row>
    <row r="2" spans="1:6" s="28" customFormat="1" ht="45" x14ac:dyDescent="0.25">
      <c r="A2" s="24" t="s">
        <v>13</v>
      </c>
      <c r="B2" s="24" t="s">
        <v>0</v>
      </c>
      <c r="C2" s="24" t="s">
        <v>1</v>
      </c>
      <c r="D2" s="24" t="s">
        <v>2</v>
      </c>
      <c r="E2" s="24" t="s">
        <v>3</v>
      </c>
      <c r="F2" s="57" t="s">
        <v>4</v>
      </c>
    </row>
    <row r="3" spans="1:6" s="28" customFormat="1" ht="39" x14ac:dyDescent="0.25">
      <c r="A3" s="31" t="s">
        <v>5</v>
      </c>
      <c r="B3" s="47" t="s">
        <v>281</v>
      </c>
      <c r="C3" s="31" t="s">
        <v>54</v>
      </c>
      <c r="D3" s="31">
        <v>1</v>
      </c>
      <c r="E3" s="20"/>
      <c r="F3" s="37">
        <f>ROUND(D3*ROUND(E3,2),2)</f>
        <v>0</v>
      </c>
    </row>
    <row r="4" spans="1:6" s="28" customFormat="1" ht="39" x14ac:dyDescent="0.25">
      <c r="A4" s="31" t="s">
        <v>16</v>
      </c>
      <c r="B4" s="47" t="s">
        <v>282</v>
      </c>
      <c r="C4" s="31" t="s">
        <v>54</v>
      </c>
      <c r="D4" s="31">
        <v>1</v>
      </c>
      <c r="E4" s="20"/>
      <c r="F4" s="37">
        <f t="shared" ref="F4:F13" si="0">ROUND(D4*ROUND(E4,2),2)</f>
        <v>0</v>
      </c>
    </row>
    <row r="5" spans="1:6" s="28" customFormat="1" ht="39" x14ac:dyDescent="0.25">
      <c r="A5" s="31" t="s">
        <v>23</v>
      </c>
      <c r="B5" s="47" t="s">
        <v>73</v>
      </c>
      <c r="C5" s="31" t="s">
        <v>54</v>
      </c>
      <c r="D5" s="31">
        <v>1</v>
      </c>
      <c r="E5" s="20"/>
      <c r="F5" s="37">
        <f t="shared" si="0"/>
        <v>0</v>
      </c>
    </row>
    <row r="6" spans="1:6" s="28" customFormat="1" ht="39" x14ac:dyDescent="0.25">
      <c r="A6" s="31" t="s">
        <v>24</v>
      </c>
      <c r="B6" s="47" t="s">
        <v>74</v>
      </c>
      <c r="C6" s="31" t="s">
        <v>54</v>
      </c>
      <c r="D6" s="31">
        <v>1</v>
      </c>
      <c r="E6" s="20"/>
      <c r="F6" s="37">
        <f t="shared" si="0"/>
        <v>0</v>
      </c>
    </row>
    <row r="7" spans="1:6" s="28" customFormat="1" ht="39" x14ac:dyDescent="0.25">
      <c r="A7" s="31" t="s">
        <v>29</v>
      </c>
      <c r="B7" s="47" t="s">
        <v>75</v>
      </c>
      <c r="C7" s="31" t="s">
        <v>54</v>
      </c>
      <c r="D7" s="31">
        <v>1</v>
      </c>
      <c r="E7" s="20"/>
      <c r="F7" s="37">
        <f t="shared" si="0"/>
        <v>0</v>
      </c>
    </row>
    <row r="8" spans="1:6" s="28" customFormat="1" ht="39" x14ac:dyDescent="0.25">
      <c r="A8" s="31" t="s">
        <v>43</v>
      </c>
      <c r="B8" s="47" t="s">
        <v>76</v>
      </c>
      <c r="C8" s="31" t="s">
        <v>54</v>
      </c>
      <c r="D8" s="31">
        <v>1</v>
      </c>
      <c r="E8" s="20"/>
      <c r="F8" s="37">
        <f t="shared" si="0"/>
        <v>0</v>
      </c>
    </row>
    <row r="9" spans="1:6" s="28" customFormat="1" ht="26.25" x14ac:dyDescent="0.25">
      <c r="A9" s="31" t="s">
        <v>44</v>
      </c>
      <c r="B9" s="47" t="s">
        <v>77</v>
      </c>
      <c r="C9" s="31" t="s">
        <v>54</v>
      </c>
      <c r="D9" s="31">
        <v>1</v>
      </c>
      <c r="E9" s="20"/>
      <c r="F9" s="37">
        <f t="shared" si="0"/>
        <v>0</v>
      </c>
    </row>
    <row r="10" spans="1:6" s="28" customFormat="1" ht="26.25" x14ac:dyDescent="0.25">
      <c r="A10" s="31" t="s">
        <v>45</v>
      </c>
      <c r="B10" s="47" t="s">
        <v>78</v>
      </c>
      <c r="C10" s="31" t="s">
        <v>54</v>
      </c>
      <c r="D10" s="31">
        <v>1</v>
      </c>
      <c r="E10" s="20"/>
      <c r="F10" s="37">
        <f t="shared" si="0"/>
        <v>0</v>
      </c>
    </row>
    <row r="11" spans="1:6" s="28" customFormat="1" ht="39" x14ac:dyDescent="0.25">
      <c r="A11" s="31" t="s">
        <v>46</v>
      </c>
      <c r="B11" s="47" t="s">
        <v>133</v>
      </c>
      <c r="C11" s="31" t="s">
        <v>54</v>
      </c>
      <c r="D11" s="31">
        <v>1</v>
      </c>
      <c r="E11" s="20"/>
      <c r="F11" s="37">
        <f t="shared" si="0"/>
        <v>0</v>
      </c>
    </row>
    <row r="12" spans="1:6" s="28" customFormat="1" ht="64.5" x14ac:dyDescent="0.25">
      <c r="A12" s="31" t="s">
        <v>47</v>
      </c>
      <c r="B12" s="47" t="s">
        <v>134</v>
      </c>
      <c r="C12" s="31" t="s">
        <v>54</v>
      </c>
      <c r="D12" s="31">
        <v>1</v>
      </c>
      <c r="E12" s="20"/>
      <c r="F12" s="37">
        <f t="shared" si="0"/>
        <v>0</v>
      </c>
    </row>
    <row r="13" spans="1:6" s="28" customFormat="1" ht="64.5" x14ac:dyDescent="0.25">
      <c r="A13" s="31" t="s">
        <v>48</v>
      </c>
      <c r="B13" s="47" t="s">
        <v>135</v>
      </c>
      <c r="C13" s="31" t="s">
        <v>54</v>
      </c>
      <c r="D13" s="31">
        <v>1</v>
      </c>
      <c r="E13" s="20"/>
      <c r="F13" s="37">
        <f t="shared" si="0"/>
        <v>0</v>
      </c>
    </row>
    <row r="14" spans="1:6" s="53" customFormat="1" ht="15.75" x14ac:dyDescent="0.25">
      <c r="A14" s="49"/>
      <c r="B14" s="66" t="s">
        <v>53</v>
      </c>
      <c r="C14" s="49"/>
      <c r="D14" s="49"/>
      <c r="E14" s="49"/>
      <c r="F14" s="63">
        <f>SUM(F3:F13)</f>
        <v>0</v>
      </c>
    </row>
    <row r="15" spans="1:6" s="28" customFormat="1" x14ac:dyDescent="0.25">
      <c r="F15" s="56"/>
    </row>
    <row r="16" spans="1:6" s="28" customFormat="1" x14ac:dyDescent="0.25">
      <c r="F16" s="56"/>
    </row>
    <row r="17" spans="6:6" s="28" customFormat="1" x14ac:dyDescent="0.25">
      <c r="F17" s="56"/>
    </row>
  </sheetData>
  <sheetProtection algorithmName="SHA-512" hashValue="bwIIhLE8VCZAyHtjP4bpzDz8z1J3vjunBpdDd/TWPfy2a0ITFYo3C+MiRtovPttN9fEaJg5KwQx3rdXIVOYKAw==" saltValue="t2ert+IAZb0JVKJ9NIqAX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pane ySplit="2" topLeftCell="A3" activePane="bottomLeft" state="frozen"/>
      <selection pane="bottomLeft" activeCell="E12" sqref="E12"/>
    </sheetView>
  </sheetViews>
  <sheetFormatPr defaultRowHeight="15" x14ac:dyDescent="0.25"/>
  <cols>
    <col min="1" max="1" width="5" style="21" customWidth="1"/>
    <col min="2" max="2" width="36.5703125" style="21" bestFit="1" customWidth="1"/>
    <col min="3" max="3" width="6.5703125" style="21" customWidth="1"/>
    <col min="4" max="4" width="8.42578125" style="21" customWidth="1"/>
    <col min="5" max="5" width="11.85546875" style="21" customWidth="1"/>
    <col min="6" max="6" width="18.28515625" style="56" customWidth="1"/>
    <col min="7" max="7" width="9.140625" style="21"/>
    <col min="8" max="8" width="25.28515625" style="21" customWidth="1"/>
    <col min="9" max="16384" width="9.140625" style="21"/>
  </cols>
  <sheetData>
    <row r="1" spans="1:6" x14ac:dyDescent="0.25">
      <c r="B1" s="55" t="s">
        <v>315</v>
      </c>
    </row>
    <row r="2" spans="1:6" s="28" customFormat="1" ht="45" x14ac:dyDescent="0.25">
      <c r="A2" s="24" t="s">
        <v>13</v>
      </c>
      <c r="B2" s="24" t="s">
        <v>0</v>
      </c>
      <c r="C2" s="24" t="s">
        <v>1</v>
      </c>
      <c r="D2" s="24" t="s">
        <v>2</v>
      </c>
      <c r="E2" s="24" t="s">
        <v>3</v>
      </c>
      <c r="F2" s="57" t="s">
        <v>4</v>
      </c>
    </row>
    <row r="3" spans="1:6" s="28" customFormat="1" ht="39" x14ac:dyDescent="0.25">
      <c r="A3" s="24"/>
      <c r="B3" s="30" t="s">
        <v>79</v>
      </c>
      <c r="C3" s="24"/>
      <c r="D3" s="24"/>
      <c r="E3" s="24"/>
      <c r="F3" s="57"/>
    </row>
    <row r="4" spans="1:6" s="28" customFormat="1" x14ac:dyDescent="0.25">
      <c r="A4" s="31" t="s">
        <v>5</v>
      </c>
      <c r="B4" s="47" t="s">
        <v>283</v>
      </c>
      <c r="C4" s="31" t="s">
        <v>12</v>
      </c>
      <c r="D4" s="31">
        <v>1</v>
      </c>
      <c r="E4" s="20"/>
      <c r="F4" s="37">
        <f>ROUND(D4*ROUND(E4,2),2)</f>
        <v>0</v>
      </c>
    </row>
    <row r="5" spans="1:6" s="28" customFormat="1" x14ac:dyDescent="0.25">
      <c r="A5" s="31" t="s">
        <v>16</v>
      </c>
      <c r="B5" s="47" t="s">
        <v>284</v>
      </c>
      <c r="C5" s="31" t="s">
        <v>12</v>
      </c>
      <c r="D5" s="31">
        <v>1</v>
      </c>
      <c r="E5" s="20"/>
      <c r="F5" s="37">
        <f t="shared" ref="F5:F12" si="0">ROUND(D5*ROUND(E5,2),2)</f>
        <v>0</v>
      </c>
    </row>
    <row r="6" spans="1:6" s="28" customFormat="1" ht="51.75" x14ac:dyDescent="0.25">
      <c r="A6" s="31" t="s">
        <v>23</v>
      </c>
      <c r="B6" s="47" t="s">
        <v>80</v>
      </c>
      <c r="C6" s="31" t="s">
        <v>12</v>
      </c>
      <c r="D6" s="31">
        <v>1</v>
      </c>
      <c r="E6" s="20"/>
      <c r="F6" s="37">
        <f t="shared" si="0"/>
        <v>0</v>
      </c>
    </row>
    <row r="7" spans="1:6" s="28" customFormat="1" ht="39" x14ac:dyDescent="0.25">
      <c r="A7" s="31" t="s">
        <v>24</v>
      </c>
      <c r="B7" s="47" t="s">
        <v>306</v>
      </c>
      <c r="C7" s="31" t="s">
        <v>12</v>
      </c>
      <c r="D7" s="31">
        <v>1</v>
      </c>
      <c r="E7" s="20"/>
      <c r="F7" s="37">
        <f t="shared" si="0"/>
        <v>0</v>
      </c>
    </row>
    <row r="8" spans="1:6" s="28" customFormat="1" ht="39" x14ac:dyDescent="0.25">
      <c r="A8" s="31" t="s">
        <v>29</v>
      </c>
      <c r="B8" s="47" t="s">
        <v>136</v>
      </c>
      <c r="C8" s="31" t="s">
        <v>12</v>
      </c>
      <c r="D8" s="31">
        <v>1</v>
      </c>
      <c r="E8" s="20"/>
      <c r="F8" s="37">
        <f t="shared" si="0"/>
        <v>0</v>
      </c>
    </row>
    <row r="9" spans="1:6" s="28" customFormat="1" ht="39" x14ac:dyDescent="0.25">
      <c r="A9" s="31" t="s">
        <v>43</v>
      </c>
      <c r="B9" s="47" t="s">
        <v>145</v>
      </c>
      <c r="C9" s="31" t="s">
        <v>12</v>
      </c>
      <c r="D9" s="31">
        <v>1</v>
      </c>
      <c r="E9" s="20"/>
      <c r="F9" s="37">
        <f t="shared" si="0"/>
        <v>0</v>
      </c>
    </row>
    <row r="10" spans="1:6" s="28" customFormat="1" ht="39" x14ac:dyDescent="0.25">
      <c r="A10" s="31" t="s">
        <v>44</v>
      </c>
      <c r="B10" s="47" t="s">
        <v>146</v>
      </c>
      <c r="C10" s="31" t="s">
        <v>12</v>
      </c>
      <c r="D10" s="31">
        <v>1</v>
      </c>
      <c r="E10" s="20"/>
      <c r="F10" s="37">
        <f t="shared" si="0"/>
        <v>0</v>
      </c>
    </row>
    <row r="11" spans="1:6" s="28" customFormat="1" ht="39" x14ac:dyDescent="0.25">
      <c r="A11" s="31" t="s">
        <v>45</v>
      </c>
      <c r="B11" s="47" t="s">
        <v>148</v>
      </c>
      <c r="C11" s="31" t="s">
        <v>12</v>
      </c>
      <c r="D11" s="31">
        <v>1</v>
      </c>
      <c r="E11" s="20"/>
      <c r="F11" s="37">
        <f t="shared" si="0"/>
        <v>0</v>
      </c>
    </row>
    <row r="12" spans="1:6" s="28" customFormat="1" ht="39" x14ac:dyDescent="0.25">
      <c r="A12" s="31" t="s">
        <v>46</v>
      </c>
      <c r="B12" s="47" t="s">
        <v>147</v>
      </c>
      <c r="C12" s="31" t="s">
        <v>12</v>
      </c>
      <c r="D12" s="31">
        <v>1</v>
      </c>
      <c r="E12" s="20"/>
      <c r="F12" s="37">
        <f t="shared" si="0"/>
        <v>0</v>
      </c>
    </row>
    <row r="13" spans="1:6" s="53" customFormat="1" ht="15.75" x14ac:dyDescent="0.25">
      <c r="A13" s="49"/>
      <c r="B13" s="67" t="s">
        <v>53</v>
      </c>
      <c r="C13" s="49"/>
      <c r="D13" s="49"/>
      <c r="E13" s="49"/>
      <c r="F13" s="63">
        <f>SUM(F4:F12)</f>
        <v>0</v>
      </c>
    </row>
    <row r="14" spans="1:6" s="28" customFormat="1" x14ac:dyDescent="0.25">
      <c r="F14" s="56"/>
    </row>
    <row r="15" spans="1:6" s="28" customFormat="1" x14ac:dyDescent="0.25">
      <c r="F15" s="56"/>
    </row>
    <row r="16" spans="1:6" s="28" customFormat="1" x14ac:dyDescent="0.25">
      <c r="F16" s="56"/>
    </row>
    <row r="17" spans="6:6" s="28" customFormat="1" x14ac:dyDescent="0.25">
      <c r="F17" s="56"/>
    </row>
  </sheetData>
  <sheetProtection algorithmName="SHA-512" hashValue="8viQnidXiVyxMmzLWLOuTOLOzy8PsWe1g6JeyS+U6+i5vA8N7X2blpoWjJpMvZuK9biW4g8wDzJ3hHjv2GIiJw==" saltValue="/WbaDXqStrFrZNNQ/fWsZ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pane ySplit="2" topLeftCell="A4" activePane="bottomLeft" state="frozen"/>
      <selection pane="bottomLeft" activeCell="E18" sqref="E18"/>
    </sheetView>
  </sheetViews>
  <sheetFormatPr defaultRowHeight="15" x14ac:dyDescent="0.25"/>
  <cols>
    <col min="1" max="1" width="4.85546875" style="21" customWidth="1"/>
    <col min="2" max="2" width="42.7109375" style="21" customWidth="1"/>
    <col min="3" max="3" width="6.140625" style="21" customWidth="1"/>
    <col min="4" max="4" width="8.140625" style="21" customWidth="1"/>
    <col min="5" max="5" width="9.5703125" style="21" customWidth="1"/>
    <col min="6" max="6" width="16" style="56" customWidth="1"/>
    <col min="7" max="16384" width="9.140625" style="21"/>
  </cols>
  <sheetData>
    <row r="1" spans="1:6" x14ac:dyDescent="0.25">
      <c r="B1" s="55" t="s">
        <v>316</v>
      </c>
    </row>
    <row r="2" spans="1:6" s="28" customFormat="1" ht="45" x14ac:dyDescent="0.25">
      <c r="A2" s="24" t="s">
        <v>13</v>
      </c>
      <c r="B2" s="24" t="s">
        <v>0</v>
      </c>
      <c r="C2" s="24" t="s">
        <v>1</v>
      </c>
      <c r="D2" s="24" t="s">
        <v>2</v>
      </c>
      <c r="E2" s="24" t="s">
        <v>3</v>
      </c>
      <c r="F2" s="57" t="s">
        <v>4</v>
      </c>
    </row>
    <row r="3" spans="1:6" s="28" customFormat="1" x14ac:dyDescent="0.25">
      <c r="A3" s="31" t="s">
        <v>5</v>
      </c>
      <c r="B3" s="47" t="s">
        <v>285</v>
      </c>
      <c r="C3" s="31" t="s">
        <v>54</v>
      </c>
      <c r="D3" s="31">
        <v>1</v>
      </c>
      <c r="E3" s="20"/>
      <c r="F3" s="37">
        <f>ROUND(D3*ROUND(E3,2),2)</f>
        <v>0</v>
      </c>
    </row>
    <row r="4" spans="1:6" s="28" customFormat="1" x14ac:dyDescent="0.25">
      <c r="A4" s="31" t="s">
        <v>16</v>
      </c>
      <c r="B4" s="47" t="s">
        <v>286</v>
      </c>
      <c r="C4" s="31" t="s">
        <v>54</v>
      </c>
      <c r="D4" s="31">
        <v>1</v>
      </c>
      <c r="E4" s="20"/>
      <c r="F4" s="37">
        <f t="shared" ref="F4:F18" si="0">ROUND(D4*ROUND(E4,2),2)</f>
        <v>0</v>
      </c>
    </row>
    <row r="5" spans="1:6" s="28" customFormat="1" ht="26.25" x14ac:dyDescent="0.25">
      <c r="A5" s="31" t="s">
        <v>23</v>
      </c>
      <c r="B5" s="47" t="s">
        <v>287</v>
      </c>
      <c r="C5" s="31" t="s">
        <v>54</v>
      </c>
      <c r="D5" s="31">
        <v>1</v>
      </c>
      <c r="E5" s="20"/>
      <c r="F5" s="37">
        <f t="shared" si="0"/>
        <v>0</v>
      </c>
    </row>
    <row r="6" spans="1:6" s="28" customFormat="1" ht="26.25" x14ac:dyDescent="0.25">
      <c r="A6" s="31" t="s">
        <v>24</v>
      </c>
      <c r="B6" s="47" t="s">
        <v>288</v>
      </c>
      <c r="C6" s="31" t="s">
        <v>54</v>
      </c>
      <c r="D6" s="31">
        <v>1</v>
      </c>
      <c r="E6" s="20"/>
      <c r="F6" s="37">
        <f t="shared" si="0"/>
        <v>0</v>
      </c>
    </row>
    <row r="7" spans="1:6" s="28" customFormat="1" ht="26.25" x14ac:dyDescent="0.25">
      <c r="A7" s="31" t="s">
        <v>29</v>
      </c>
      <c r="B7" s="47" t="s">
        <v>289</v>
      </c>
      <c r="C7" s="31" t="s">
        <v>54</v>
      </c>
      <c r="D7" s="31">
        <v>1</v>
      </c>
      <c r="E7" s="20"/>
      <c r="F7" s="37">
        <f t="shared" si="0"/>
        <v>0</v>
      </c>
    </row>
    <row r="8" spans="1:6" s="28" customFormat="1" ht="26.25" x14ac:dyDescent="0.25">
      <c r="A8" s="31" t="s">
        <v>43</v>
      </c>
      <c r="B8" s="47" t="s">
        <v>290</v>
      </c>
      <c r="C8" s="31" t="s">
        <v>54</v>
      </c>
      <c r="D8" s="31">
        <v>1</v>
      </c>
      <c r="E8" s="20"/>
      <c r="F8" s="37">
        <f t="shared" si="0"/>
        <v>0</v>
      </c>
    </row>
    <row r="9" spans="1:6" s="28" customFormat="1" x14ac:dyDescent="0.25">
      <c r="A9" s="31" t="s">
        <v>44</v>
      </c>
      <c r="B9" s="47" t="s">
        <v>291</v>
      </c>
      <c r="C9" s="31" t="s">
        <v>54</v>
      </c>
      <c r="D9" s="31">
        <v>1</v>
      </c>
      <c r="E9" s="20"/>
      <c r="F9" s="37">
        <f t="shared" si="0"/>
        <v>0</v>
      </c>
    </row>
    <row r="10" spans="1:6" s="28" customFormat="1" x14ac:dyDescent="0.25">
      <c r="A10" s="31" t="s">
        <v>45</v>
      </c>
      <c r="B10" s="47" t="s">
        <v>292</v>
      </c>
      <c r="C10" s="31" t="s">
        <v>54</v>
      </c>
      <c r="D10" s="31">
        <v>1</v>
      </c>
      <c r="E10" s="20"/>
      <c r="F10" s="37">
        <f t="shared" si="0"/>
        <v>0</v>
      </c>
    </row>
    <row r="11" spans="1:6" s="28" customFormat="1" x14ac:dyDescent="0.25">
      <c r="A11" s="31" t="s">
        <v>46</v>
      </c>
      <c r="B11" s="47" t="s">
        <v>301</v>
      </c>
      <c r="C11" s="31" t="s">
        <v>54</v>
      </c>
      <c r="D11" s="31">
        <v>1</v>
      </c>
      <c r="E11" s="20"/>
      <c r="F11" s="37">
        <f t="shared" si="0"/>
        <v>0</v>
      </c>
    </row>
    <row r="12" spans="1:6" s="28" customFormat="1" ht="26.25" x14ac:dyDescent="0.25">
      <c r="A12" s="31" t="s">
        <v>47</v>
      </c>
      <c r="B12" s="47" t="s">
        <v>302</v>
      </c>
      <c r="C12" s="31" t="s">
        <v>12</v>
      </c>
      <c r="D12" s="31">
        <v>1</v>
      </c>
      <c r="E12" s="20"/>
      <c r="F12" s="37">
        <f t="shared" si="0"/>
        <v>0</v>
      </c>
    </row>
    <row r="13" spans="1:6" s="28" customFormat="1" ht="39" x14ac:dyDescent="0.25">
      <c r="A13" s="31" t="s">
        <v>48</v>
      </c>
      <c r="B13" s="47" t="s">
        <v>303</v>
      </c>
      <c r="C13" s="31" t="s">
        <v>12</v>
      </c>
      <c r="D13" s="31">
        <v>1</v>
      </c>
      <c r="E13" s="20"/>
      <c r="F13" s="37">
        <f t="shared" si="0"/>
        <v>0</v>
      </c>
    </row>
    <row r="14" spans="1:6" s="28" customFormat="1" ht="26.25" x14ac:dyDescent="0.25">
      <c r="A14" s="31" t="s">
        <v>49</v>
      </c>
      <c r="B14" s="47" t="s">
        <v>304</v>
      </c>
      <c r="C14" s="31" t="s">
        <v>12</v>
      </c>
      <c r="D14" s="31">
        <v>1</v>
      </c>
      <c r="E14" s="20"/>
      <c r="F14" s="37">
        <f t="shared" si="0"/>
        <v>0</v>
      </c>
    </row>
    <row r="15" spans="1:6" s="28" customFormat="1" ht="64.5" x14ac:dyDescent="0.25">
      <c r="A15" s="31" t="s">
        <v>50</v>
      </c>
      <c r="B15" s="47" t="s">
        <v>293</v>
      </c>
      <c r="C15" s="31" t="s">
        <v>52</v>
      </c>
      <c r="D15" s="31">
        <v>1</v>
      </c>
      <c r="E15" s="20"/>
      <c r="F15" s="37">
        <f t="shared" si="0"/>
        <v>0</v>
      </c>
    </row>
    <row r="16" spans="1:6" s="28" customFormat="1" ht="90" x14ac:dyDescent="0.25">
      <c r="A16" s="31" t="s">
        <v>51</v>
      </c>
      <c r="B16" s="47" t="s">
        <v>137</v>
      </c>
      <c r="C16" s="31" t="s">
        <v>52</v>
      </c>
      <c r="D16" s="31">
        <v>1</v>
      </c>
      <c r="E16" s="20"/>
      <c r="F16" s="37">
        <f t="shared" si="0"/>
        <v>0</v>
      </c>
    </row>
    <row r="17" spans="1:6" s="65" customFormat="1" ht="39" x14ac:dyDescent="0.25">
      <c r="A17" s="31" t="s">
        <v>98</v>
      </c>
      <c r="B17" s="47" t="s">
        <v>294</v>
      </c>
      <c r="C17" s="31" t="s">
        <v>54</v>
      </c>
      <c r="D17" s="31">
        <v>1</v>
      </c>
      <c r="E17" s="20"/>
      <c r="F17" s="37">
        <f t="shared" si="0"/>
        <v>0</v>
      </c>
    </row>
    <row r="18" spans="1:6" s="28" customFormat="1" ht="39" x14ac:dyDescent="0.25">
      <c r="A18" s="31" t="s">
        <v>100</v>
      </c>
      <c r="B18" s="47" t="s">
        <v>295</v>
      </c>
      <c r="C18" s="31" t="s">
        <v>54</v>
      </c>
      <c r="D18" s="31">
        <v>1</v>
      </c>
      <c r="E18" s="20"/>
      <c r="F18" s="37">
        <f t="shared" si="0"/>
        <v>0</v>
      </c>
    </row>
    <row r="19" spans="1:6" s="55" customFormat="1" ht="15.75" x14ac:dyDescent="0.25">
      <c r="A19" s="49"/>
      <c r="B19" s="66" t="s">
        <v>53</v>
      </c>
      <c r="C19" s="49"/>
      <c r="D19" s="49"/>
      <c r="E19" s="49"/>
      <c r="F19" s="63">
        <f>SUM(F3:F18)</f>
        <v>0</v>
      </c>
    </row>
    <row r="20" spans="1:6" s="28" customFormat="1" x14ac:dyDescent="0.25">
      <c r="F20" s="56"/>
    </row>
    <row r="21" spans="1:6" s="28" customFormat="1" x14ac:dyDescent="0.25">
      <c r="F21" s="56"/>
    </row>
  </sheetData>
  <sheetProtection algorithmName="SHA-512" hashValue="4SpzrV0v9lBLlZVZ92YJ3iU8nQYmKMMeYNxI5ktMaa41V1nwcDFdkE7oDCJ+EyU2xgqcZLtOQMJ9ja2OksGj9g==" saltValue="Z8ELtX3U9qUV9MTd+4Ust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pane ySplit="2" topLeftCell="A3" activePane="bottomLeft" state="frozen"/>
      <selection pane="bottomLeft" activeCell="E5" sqref="E5"/>
    </sheetView>
  </sheetViews>
  <sheetFormatPr defaultRowHeight="15" x14ac:dyDescent="0.25"/>
  <cols>
    <col min="1" max="1" width="9.140625" style="21"/>
    <col min="2" max="2" width="36.5703125" style="21" bestFit="1" customWidth="1"/>
    <col min="3" max="5" width="9.140625" style="21"/>
    <col min="6" max="6" width="12" style="56" customWidth="1"/>
    <col min="7" max="16384" width="9.140625" style="21"/>
  </cols>
  <sheetData>
    <row r="1" spans="1:6" x14ac:dyDescent="0.25">
      <c r="B1" s="55" t="s">
        <v>317</v>
      </c>
    </row>
    <row r="2" spans="1:6" s="28" customFormat="1" ht="45" x14ac:dyDescent="0.25">
      <c r="A2" s="24" t="s">
        <v>13</v>
      </c>
      <c r="B2" s="24" t="s">
        <v>0</v>
      </c>
      <c r="C2" s="24" t="s">
        <v>1</v>
      </c>
      <c r="D2" s="24" t="s">
        <v>2</v>
      </c>
      <c r="E2" s="24" t="s">
        <v>3</v>
      </c>
      <c r="F2" s="57" t="s">
        <v>4</v>
      </c>
    </row>
    <row r="3" spans="1:6" s="28" customFormat="1" x14ac:dyDescent="0.25">
      <c r="A3" s="31" t="s">
        <v>5</v>
      </c>
      <c r="B3" s="47" t="s">
        <v>319</v>
      </c>
      <c r="C3" s="31" t="s">
        <v>55</v>
      </c>
      <c r="D3" s="31">
        <v>1</v>
      </c>
      <c r="E3" s="20"/>
      <c r="F3" s="37">
        <f>ROUND(D3*ROUND(E3,2),2)</f>
        <v>0</v>
      </c>
    </row>
    <row r="4" spans="1:6" s="28" customFormat="1" ht="77.25" x14ac:dyDescent="0.25">
      <c r="A4" s="31" t="s">
        <v>16</v>
      </c>
      <c r="B4" s="47" t="s">
        <v>296</v>
      </c>
      <c r="C4" s="31" t="s">
        <v>138</v>
      </c>
      <c r="D4" s="31">
        <v>1</v>
      </c>
      <c r="E4" s="20"/>
      <c r="F4" s="37">
        <f t="shared" ref="F4:F5" si="0">ROUND(D4*ROUND(E4,2),2)</f>
        <v>0</v>
      </c>
    </row>
    <row r="5" spans="1:6" s="28" customFormat="1" ht="64.5" x14ac:dyDescent="0.25">
      <c r="A5" s="31" t="s">
        <v>23</v>
      </c>
      <c r="B5" s="47" t="s">
        <v>305</v>
      </c>
      <c r="C5" s="31" t="s">
        <v>54</v>
      </c>
      <c r="D5" s="31">
        <v>1</v>
      </c>
      <c r="E5" s="20"/>
      <c r="F5" s="37">
        <f t="shared" si="0"/>
        <v>0</v>
      </c>
    </row>
    <row r="6" spans="1:6" s="53" customFormat="1" ht="15.75" x14ac:dyDescent="0.25">
      <c r="A6" s="49"/>
      <c r="B6" s="67" t="s">
        <v>53</v>
      </c>
      <c r="C6" s="49"/>
      <c r="D6" s="49"/>
      <c r="E6" s="49"/>
      <c r="F6" s="63">
        <f>SUM(F3:F5)</f>
        <v>0</v>
      </c>
    </row>
    <row r="7" spans="1:6" s="28" customFormat="1" x14ac:dyDescent="0.25">
      <c r="F7" s="56"/>
    </row>
  </sheetData>
  <sheetProtection algorithmName="SHA-512" hashValue="h+k0lzpTA0maeYFdhCz0qFCiTdRgHB84wSEOUzim6pjPKlvn2ClK7lIdgu4CEFFn54caAECzV8QygwDmtJpiNw==" saltValue="SEsS2tOp0VAnIXpjBab4Lg==" spinCount="100000" sheet="1" objects="1" scenarios="1" selectLockedCells="1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pane ySplit="2" topLeftCell="A3" activePane="bottomLeft" state="frozen"/>
      <selection pane="bottomLeft" activeCell="E6" sqref="E6"/>
    </sheetView>
  </sheetViews>
  <sheetFormatPr defaultRowHeight="15" x14ac:dyDescent="0.25"/>
  <cols>
    <col min="1" max="1" width="9.140625" style="21"/>
    <col min="2" max="2" width="36.5703125" style="21" bestFit="1" customWidth="1"/>
    <col min="3" max="5" width="9.140625" style="21"/>
    <col min="6" max="6" width="11.5703125" style="56" customWidth="1"/>
    <col min="7" max="16384" width="9.140625" style="21"/>
  </cols>
  <sheetData>
    <row r="1" spans="1:6" x14ac:dyDescent="0.25">
      <c r="B1" s="55" t="s">
        <v>318</v>
      </c>
    </row>
    <row r="2" spans="1:6" s="28" customFormat="1" ht="45" x14ac:dyDescent="0.25">
      <c r="A2" s="24" t="s">
        <v>13</v>
      </c>
      <c r="B2" s="24" t="s">
        <v>0</v>
      </c>
      <c r="C2" s="24" t="s">
        <v>1</v>
      </c>
      <c r="D2" s="24" t="s">
        <v>2</v>
      </c>
      <c r="E2" s="24" t="s">
        <v>3</v>
      </c>
      <c r="F2" s="57" t="s">
        <v>4</v>
      </c>
    </row>
    <row r="3" spans="1:6" s="28" customFormat="1" ht="39" x14ac:dyDescent="0.25">
      <c r="A3" s="31" t="s">
        <v>5</v>
      </c>
      <c r="B3" s="47" t="s">
        <v>297</v>
      </c>
      <c r="C3" s="31" t="s">
        <v>52</v>
      </c>
      <c r="D3" s="31">
        <v>1</v>
      </c>
      <c r="E3" s="20"/>
      <c r="F3" s="37">
        <f>ROUND(D3*ROUND(E3,2),2)</f>
        <v>0</v>
      </c>
    </row>
    <row r="4" spans="1:6" s="28" customFormat="1" ht="26.25" x14ac:dyDescent="0.25">
      <c r="A4" s="31" t="s">
        <v>16</v>
      </c>
      <c r="B4" s="47" t="s">
        <v>298</v>
      </c>
      <c r="C4" s="31" t="s">
        <v>54</v>
      </c>
      <c r="D4" s="31">
        <v>1</v>
      </c>
      <c r="E4" s="20"/>
      <c r="F4" s="37">
        <f t="shared" ref="F4:F6" si="0">ROUND(D4*ROUND(E4,2),2)</f>
        <v>0</v>
      </c>
    </row>
    <row r="5" spans="1:6" s="28" customFormat="1" ht="39" x14ac:dyDescent="0.25">
      <c r="A5" s="31" t="s">
        <v>23</v>
      </c>
      <c r="B5" s="47" t="s">
        <v>299</v>
      </c>
      <c r="C5" s="31" t="s">
        <v>54</v>
      </c>
      <c r="D5" s="31">
        <v>1</v>
      </c>
      <c r="E5" s="20"/>
      <c r="F5" s="37">
        <f t="shared" si="0"/>
        <v>0</v>
      </c>
    </row>
    <row r="6" spans="1:6" s="28" customFormat="1" ht="26.25" x14ac:dyDescent="0.25">
      <c r="A6" s="31" t="s">
        <v>24</v>
      </c>
      <c r="B6" s="47" t="s">
        <v>300</v>
      </c>
      <c r="C6" s="31" t="s">
        <v>54</v>
      </c>
      <c r="D6" s="31">
        <v>1</v>
      </c>
      <c r="E6" s="20"/>
      <c r="F6" s="37">
        <f t="shared" si="0"/>
        <v>0</v>
      </c>
    </row>
    <row r="7" spans="1:6" s="53" customFormat="1" ht="15.75" x14ac:dyDescent="0.25">
      <c r="A7" s="49"/>
      <c r="B7" s="49" t="s">
        <v>53</v>
      </c>
      <c r="C7" s="49"/>
      <c r="D7" s="49"/>
      <c r="E7" s="49"/>
      <c r="F7" s="63">
        <f>SUM(F3:F6)</f>
        <v>0</v>
      </c>
    </row>
    <row r="8" spans="1:6" s="28" customFormat="1" x14ac:dyDescent="0.25">
      <c r="F8" s="56"/>
    </row>
    <row r="9" spans="1:6" s="28" customFormat="1" x14ac:dyDescent="0.25">
      <c r="F9" s="56"/>
    </row>
  </sheetData>
  <sheetProtection algorithmName="SHA-512" hashValue="TEpKWmMOZ6nMv9MD9X8RKiUiOLyij+RYY+AJ1tntjIyS964IzxYowQKD7oATuju0eFSMuFixAHprMFKCmVgj9A==" saltValue="77swBw6ySs80OQa2ogkWXg==" spinCount="100000"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9</vt:i4>
      </vt:variant>
    </vt:vector>
  </HeadingPairs>
  <TitlesOfParts>
    <vt:vector size="9" baseType="lpstr">
      <vt:lpstr>Splošna določila</vt:lpstr>
      <vt:lpstr>Rekapitulacija</vt:lpstr>
      <vt:lpstr>Stavbno pohištvo</vt:lpstr>
      <vt:lpstr>Strojne inštalacije</vt:lpstr>
      <vt:lpstr>Tlaki</vt:lpstr>
      <vt:lpstr>Elektroinštalacije</vt:lpstr>
      <vt:lpstr>Slikopleskarska dela</vt:lpstr>
      <vt:lpstr>Zidarska dela</vt:lpstr>
      <vt:lpstr>Ostala dela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Aljoša</dc:creator>
  <cp:lastModifiedBy>Nika Kladnik</cp:lastModifiedBy>
  <cp:lastPrinted>2019-11-20T11:16:09Z</cp:lastPrinted>
  <dcterms:created xsi:type="dcterms:W3CDTF">2017-06-22T10:03:52Z</dcterms:created>
  <dcterms:modified xsi:type="dcterms:W3CDTF">2020-01-08T07:28:08Z</dcterms:modified>
</cp:coreProperties>
</file>