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skurk\Desktop\Za 2019-JAVNO NAROČILO-Upravljanje in vzdrževanje nepremičnin\"/>
    </mc:Choice>
  </mc:AlternateContent>
  <bookViews>
    <workbookView xWindow="0" yWindow="0" windowWidth="23040" windowHeight="8490"/>
  </bookViews>
  <sheets>
    <sheet name="Splošna določila" sheetId="9" r:id="rId1"/>
    <sheet name="Rekapitulacija" sheetId="8" r:id="rId2"/>
    <sheet name="Stavbno pohištvo" sheetId="1" r:id="rId3"/>
    <sheet name="Strojne inštalacije" sheetId="2" r:id="rId4"/>
    <sheet name="Tlaki" sheetId="3" r:id="rId5"/>
    <sheet name="Elektroinštalacije" sheetId="4" r:id="rId6"/>
    <sheet name="Slikopleskarska dela" sheetId="5" r:id="rId7"/>
    <sheet name="Zidarska dela" sheetId="6" r:id="rId8"/>
    <sheet name="Ostala dela" sheetId="7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7" i="7" l="1"/>
  <c r="F5" i="6"/>
  <c r="F13" i="5"/>
  <c r="F13" i="3"/>
  <c r="F14" i="3"/>
  <c r="F9" i="4"/>
  <c r="F65" i="2"/>
  <c r="F15" i="3"/>
  <c r="F4" i="3"/>
  <c r="F8" i="4" l="1"/>
  <c r="F5" i="3"/>
  <c r="F6" i="3"/>
  <c r="F7" i="3"/>
  <c r="F8" i="3"/>
  <c r="F9" i="3"/>
  <c r="F10" i="3"/>
  <c r="F11" i="3"/>
  <c r="F12" i="3"/>
  <c r="F40" i="2"/>
  <c r="F25" i="2" l="1"/>
  <c r="F24" i="2"/>
  <c r="F23" i="2"/>
  <c r="F14" i="2"/>
  <c r="F15" i="2"/>
  <c r="F16" i="2"/>
  <c r="F17" i="2"/>
  <c r="F18" i="2"/>
  <c r="F13" i="2"/>
  <c r="F12" i="2"/>
  <c r="F11" i="2"/>
  <c r="F10" i="2"/>
  <c r="F9" i="2"/>
  <c r="F31" i="2" l="1"/>
  <c r="F32" i="2"/>
  <c r="F64" i="2"/>
  <c r="F30" i="2"/>
  <c r="F44" i="2" l="1"/>
  <c r="F56" i="2"/>
  <c r="F27" i="2"/>
  <c r="F16" i="1"/>
  <c r="F15" i="1"/>
  <c r="F14" i="1"/>
  <c r="F13" i="1"/>
  <c r="F41" i="1"/>
  <c r="F33" i="1"/>
  <c r="F34" i="1"/>
  <c r="F6" i="1"/>
  <c r="F22" i="1"/>
  <c r="F28" i="1"/>
  <c r="F27" i="1"/>
  <c r="F26" i="1"/>
  <c r="F25" i="1"/>
  <c r="F36" i="2" l="1"/>
  <c r="F3" i="7" l="1"/>
  <c r="F4" i="7"/>
  <c r="F5" i="7"/>
  <c r="F6" i="7"/>
  <c r="F4" i="6"/>
  <c r="F3" i="6"/>
  <c r="C9" i="8" s="1"/>
  <c r="F4" i="5"/>
  <c r="F5" i="5"/>
  <c r="F6" i="5"/>
  <c r="F7" i="5"/>
  <c r="F8" i="5"/>
  <c r="F9" i="5"/>
  <c r="F10" i="5"/>
  <c r="F11" i="5"/>
  <c r="F12" i="5"/>
  <c r="F3" i="5"/>
  <c r="C8" i="8" s="1"/>
  <c r="F5" i="4"/>
  <c r="F6" i="4"/>
  <c r="F7" i="4"/>
  <c r="F4" i="4"/>
  <c r="F5" i="1"/>
  <c r="F7" i="1"/>
  <c r="F8" i="1"/>
  <c r="F9" i="1"/>
  <c r="F10" i="1"/>
  <c r="F19" i="1"/>
  <c r="F20" i="1"/>
  <c r="F21" i="1"/>
  <c r="F30" i="1"/>
  <c r="F35" i="1"/>
  <c r="F36" i="1"/>
  <c r="F37" i="1"/>
  <c r="F38" i="1"/>
  <c r="F42" i="1"/>
  <c r="F43" i="1"/>
  <c r="F44" i="1"/>
  <c r="F46" i="1"/>
  <c r="F5" i="2"/>
  <c r="F6" i="2"/>
  <c r="F7" i="2"/>
  <c r="F8" i="2"/>
  <c r="F20" i="2"/>
  <c r="F29" i="2"/>
  <c r="F34" i="2"/>
  <c r="F38" i="2"/>
  <c r="F42" i="2"/>
  <c r="F46" i="2"/>
  <c r="F48" i="2"/>
  <c r="F50" i="2"/>
  <c r="F52" i="2"/>
  <c r="F54" i="2"/>
  <c r="F58" i="2"/>
  <c r="F60" i="2"/>
  <c r="F62" i="2"/>
  <c r="C7" i="8" l="1"/>
  <c r="C5" i="8"/>
  <c r="F47" i="1"/>
  <c r="C4" i="8" s="1"/>
  <c r="C6" i="8"/>
  <c r="C10" i="8"/>
  <c r="C12" i="8" l="1"/>
  <c r="C14" i="8" s="1"/>
</calcChain>
</file>

<file path=xl/sharedStrings.xml><?xml version="1.0" encoding="utf-8"?>
<sst xmlns="http://schemas.openxmlformats.org/spreadsheetml/2006/main" count="408" uniqueCount="207">
  <si>
    <t>Opis del</t>
  </si>
  <si>
    <t>Enota mere</t>
  </si>
  <si>
    <t>Predvidena količina</t>
  </si>
  <si>
    <t>Cena na enoto mere</t>
  </si>
  <si>
    <t>Ponudbena vrednost za postavko</t>
  </si>
  <si>
    <t>1.</t>
  </si>
  <si>
    <t>Dobava in montaža okna 60 x 120 cm</t>
  </si>
  <si>
    <t>Dobava in montaža okna 60 x 60 cm</t>
  </si>
  <si>
    <t>1.1.</t>
  </si>
  <si>
    <t>2.2.</t>
  </si>
  <si>
    <t>1.2.</t>
  </si>
  <si>
    <t>1.3.</t>
  </si>
  <si>
    <t>1.4.</t>
  </si>
  <si>
    <t>1.5.</t>
  </si>
  <si>
    <t>kos</t>
  </si>
  <si>
    <t>Zap. št.</t>
  </si>
  <si>
    <t>2.1.</t>
  </si>
  <si>
    <t>2.3.</t>
  </si>
  <si>
    <t>2.</t>
  </si>
  <si>
    <t>snemanje potrebnih izmer na objektu;</t>
  </si>
  <si>
    <t>pregled izvedenih podlog in fino čiščenje teh, pred pričetkom dela;</t>
  </si>
  <si>
    <t>dobava osnovnega, pomožnega in pritrdilnega materiala, ter okovja;</t>
  </si>
  <si>
    <t>delo v delavnici in na objektu;</t>
  </si>
  <si>
    <t>Opis storitev zajetih v ceno:</t>
  </si>
  <si>
    <t>Dela se morajo izvajati po določilih veljavnih tehničnih predpisov in normativov v soglasju z obveznimi standardi.</t>
  </si>
  <si>
    <t>3.</t>
  </si>
  <si>
    <t>4.</t>
  </si>
  <si>
    <t>dimenzije 60 x 120 cm</t>
  </si>
  <si>
    <t>dimenzije 60 x 60 cm</t>
  </si>
  <si>
    <t>4.1.</t>
  </si>
  <si>
    <t>4.2.</t>
  </si>
  <si>
    <t>4.3.</t>
  </si>
  <si>
    <t>4.4.</t>
  </si>
  <si>
    <t>5.</t>
  </si>
  <si>
    <t>5.1.</t>
  </si>
  <si>
    <t>5.2.</t>
  </si>
  <si>
    <t>5.3.</t>
  </si>
  <si>
    <t>60 x 120 x 10 cm</t>
  </si>
  <si>
    <t>60 x 90 x 10 cm</t>
  </si>
  <si>
    <t>Dobava in montaža termostatskega ventila na radiatorju – (kompletna usluga z odstranitvijo in odvozom starega)</t>
  </si>
  <si>
    <t>Izdelava cevne napeljave za plin – cena/tekoči meter</t>
  </si>
  <si>
    <t>Dobava in montaža armature za umivalnik – (vključno z odstranitvijo in odvozom starega)</t>
  </si>
  <si>
    <t>Dobava in montaža pipe za pralni stroj – (vključno z odstranitvijo in odvozom starega)</t>
  </si>
  <si>
    <t>Dobava in montaža kotnega ali drugega ventila za vodo – (vključno z odstranitvijo in odvozom starega)</t>
  </si>
  <si>
    <t>Dobava in montaža bojlerja – 10 l – (vključno z odstranitvijo in odvozom starega)</t>
  </si>
  <si>
    <t>Dobava in montaža bojlerja – 50 l – (vključno z odstranitvijo in odvozom starega)</t>
  </si>
  <si>
    <t>Dobava in montaža bojlerja – 80 l – (vključno z odstranitvijo in odvozom starega)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</si>
  <si>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</si>
  <si>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</si>
  <si>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</si>
  <si>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</si>
  <si>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</si>
  <si>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</si>
  <si>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</si>
  <si>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</si>
  <si>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</si>
  <si>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</t>
  </si>
  <si>
    <t>SKUPAJ</t>
  </si>
  <si>
    <t>m2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</si>
  <si>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Dobava in montaža domofona</t>
    </r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</si>
  <si>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Popravila domofona</t>
    </r>
  </si>
  <si>
    <t>ura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</si>
  <si>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Raznovrstna zidarska dela – cena/uro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</si>
  <si>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Dobava in montaža zunanje nadometne izolirane dimniške tuljave iz nerjaveče pločevine – cena/m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</si>
  <si>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Razkuževanje stanovanja – poslovnega prostora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</si>
  <si>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Praznjenje stanovanja – kleti – poslovnega prostora in odvoz na deponijo vključno s stroški odlaganja</t>
    </r>
  </si>
  <si>
    <t>Stavbno pohištvo</t>
  </si>
  <si>
    <t xml:space="preserve">2. </t>
  </si>
  <si>
    <t>Strojne inštalacije</t>
  </si>
  <si>
    <t>Tlaki</t>
  </si>
  <si>
    <t>Elektroinštalacije</t>
  </si>
  <si>
    <t>Slikopleskarska dela</t>
  </si>
  <si>
    <t xml:space="preserve">6. </t>
  </si>
  <si>
    <t>Zidarska dela</t>
  </si>
  <si>
    <t xml:space="preserve">7. </t>
  </si>
  <si>
    <t>Ostala dela</t>
  </si>
  <si>
    <t>Vrednost brez DDV</t>
  </si>
  <si>
    <t>Vrsta del</t>
  </si>
  <si>
    <t>Vrednost skupaj brez DDV</t>
  </si>
  <si>
    <t xml:space="preserve">Vrednost DDV </t>
  </si>
  <si>
    <t>Vrednost skupaj z DDV</t>
  </si>
  <si>
    <t>Dobava in montaža enokrilnih zunanjih oken, balkonskih vrat, panoramskih sten – (PVC bele barve, odpiranje L/D + "na kip", z dvojno zasteklitvijo 4/16 alu/4, Ug &lt; 0,9 W/m2K, skupne toplotne izolativnosti profilov in stekla &lt; Uw 01,1 W/m2K)</t>
  </si>
  <si>
    <t>Dobava in montaža notranjih vrat dimenzije 65 x 200 cm</t>
  </si>
  <si>
    <t>Dobava in montaža notranjih vrat dimenzije 75 x 200 cm</t>
  </si>
  <si>
    <t>Dobava in montaža notranjih vrat dimenzije 85 x 200 cm</t>
  </si>
  <si>
    <t>Dobava in montaža notranjih žaluzij za okna/vrata. Lamele bele barve, širine 25 mm.</t>
  </si>
  <si>
    <t>Dobava in montaža zunanjih, nadometnih lamelnih rolet iz plastike. Vodila, škatla in lamele v beli barvi. Upravljanje na gurtno - L ali D.</t>
  </si>
  <si>
    <t>Izdelava zidnega preboja</t>
  </si>
  <si>
    <t>Dobava in montaža kadi dimenzije 170 x 70 cm – (vključno z odstranitvijo in odvozom starega)</t>
  </si>
  <si>
    <t>Dobava in montaža tuš kadi dimenzije 80 x 80 cm – (vključno z odstranitvijo in odvozom starega)</t>
  </si>
  <si>
    <t>Dobava in montaža PVC tlaka, debeline 3mm, barva po izbiri naročnika, do 5 m2</t>
  </si>
  <si>
    <t>Dobava in montaža PVC tlaka, debeline 3mm, barva po izbiri naročnika, nad 5 m2</t>
  </si>
  <si>
    <t>Dobava in montaža toplega poda, debelina 1,5 do 2 mm, barva po izbiri naročnika, do 5 m2</t>
  </si>
  <si>
    <t>Dobava in montaža toplega poda, debelina 1,5 do 2 mm, barva po izbiri naročnika, nad 5 m2</t>
  </si>
  <si>
    <t>Dobava in montaža laminata, debeline 8 mmm, stopnja trdote - obrabe W32, barva po izbiri naročnika, do 5 m2</t>
  </si>
  <si>
    <t>Dobava in montaža laminata, debeline 8 mmm, stopnja trdote - obrabe W32, barva po izbiri naročnika, nad 5 m2</t>
  </si>
  <si>
    <t>Kitanje, brušenje in 3x lakiranje parketa, do 5 m2</t>
  </si>
  <si>
    <t>Kitanje, brušenje in 3x lakiranje parketa, nad 5 m2</t>
  </si>
  <si>
    <t>Dobava in montaža zračniškega ventilatorja v kopalnici.</t>
  </si>
  <si>
    <t>Pri izvedbi del v nadaljevanju upoštevati tudi demontažo starih elementov in odvoz na deponijo.</t>
  </si>
  <si>
    <t>Dobava in menjava nove nadometne elektro omarice, vključno z 10 avtomatskimi varovalkami in z glavnim stikalom, vključno z elektro meritvami.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</si>
  <si>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Kitanje in brušenje stene, stropa, tal do 5 m2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</si>
  <si>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Kitanje in brušenje stene, stropa, tal nad 5 m2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</si>
  <si>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Beljenje stene, stropa z običajno belo barvo nad 5 m2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</si>
  <si>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Premaz stene, stropa z emulzijo do 5 m2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</si>
  <si>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Premaz stene, stropa z emulzijo nad 5 m2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</si>
  <si>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Beljenje stene, stropa z običajno belo barvo do 5 m2</t>
    </r>
  </si>
  <si>
    <t>Vgrajeni materiali za ta dela morajo po kvaliteti ustrezati določilom veljavnih tehničnih predpisov in standardov ter uredbe o zelenem javnem naročanju.</t>
  </si>
  <si>
    <t>prevoz izdelkov in oseb do objekta, razkladanje, skladiščenje in vsi notranji transporti;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</si>
  <si>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  <charset val="238"/>
      </rPr>
      <t>Kompletno čiščenje</t>
    </r>
    <r>
      <rPr>
        <sz val="10"/>
        <rFont val="Arial"/>
        <family val="2"/>
      </rPr>
      <t xml:space="preserve"> stanovanja – poslovnega prostora – cena /m2</t>
    </r>
  </si>
  <si>
    <t>dela in ukrepi po določilih veljavnih predpisov varstva pri delu;</t>
  </si>
  <si>
    <t>čiščenje prostorov in delovnih naprav po dovršenem delu.</t>
  </si>
  <si>
    <r>
      <rPr>
        <sz val="11"/>
        <rFont val="Arial Unicode MS"/>
        <family val="2"/>
        <charset val="238"/>
      </rPr>
      <t>Dobava, priprava in vgrajevanje potrebnega materiala po opisu del v posameznih postavkah, z vsemi prenosi in transporti.</t>
    </r>
    <r>
      <rPr>
        <sz val="10"/>
        <rFont val="Arial Unicode MS"/>
        <family val="2"/>
      </rPr>
      <t xml:space="preserve">
</t>
    </r>
    <r>
      <rPr>
        <sz val="11"/>
        <rFont val="Arial Unicode MS"/>
        <family val="2"/>
      </rPr>
      <t>Odstranitev obstoječih elementov, tik pred montažo novih, iznos in odvoz na stalno deponijo.
Cena ne vključuje stroškov najema dvižnih košar, montažo in demontažo odrov - tam kjer so potrebni.</t>
    </r>
  </si>
  <si>
    <t>zaščita površin in odstranitev po zaključku del;</t>
  </si>
  <si>
    <t xml:space="preserve">Splošna določila: </t>
  </si>
  <si>
    <t>Vključena so tudi vsa pomožna dela, zlasti:</t>
  </si>
  <si>
    <t>Dobava in montaža okna 160 x 120 cm</t>
  </si>
  <si>
    <t>Dobava in montaža okna 140 x 120 cm</t>
  </si>
  <si>
    <t>Dobava in montaža balkonskih vrat 95 x 200 cm</t>
  </si>
  <si>
    <t>Dobava in montaža panoramske stene (brez odpiranja) 220-(110+110) x 250 cm</t>
  </si>
  <si>
    <t>Dobava in montaža notranjih vrat dimenzije 95 x 200 cm</t>
  </si>
  <si>
    <t>2.4.</t>
  </si>
  <si>
    <t>1.6.</t>
  </si>
  <si>
    <t>Dobava in montaža notranjih vrat dimenzije 65 x 250 cm - z nadsvetlobo</t>
  </si>
  <si>
    <t>Dobava in montaža notranjih vrat dimenzije 75 x 250 cm - z nadsvetlobo</t>
  </si>
  <si>
    <t>Dobava in montaža notranjih vrat dimenzije 85 x 250 cm - z nadsvetlobo</t>
  </si>
  <si>
    <t>Dobava in montaža notranjih vrat dimenzije 95 x 250 cm - z nadsvetlobo</t>
  </si>
  <si>
    <t>3.1.</t>
  </si>
  <si>
    <t>3.2.</t>
  </si>
  <si>
    <t>3.3.</t>
  </si>
  <si>
    <t>3.4.</t>
  </si>
  <si>
    <t>Dobava in montaža vhodnih vrat s podbojem, lesena s kovinskim ogrodjem - alu, zunanja obdelava furnir, dimenzije 200 x 95 cm. Vrata so opremljejna s kljuko po izboru projektanta, varnostno ključavnico in visokokvalitetnim cilindrom. V ceni upoštevati tudi zaključke, ter demontažo in odvoz starih vrat s podbojem na deponijo.</t>
  </si>
  <si>
    <t>dimenzije 140 x 120 cm</t>
  </si>
  <si>
    <t>dimenzije 220-(110+110) x 250 cm</t>
  </si>
  <si>
    <t>dimenzije 95 x 200 cm</t>
  </si>
  <si>
    <t>dimenzije 160 x 120 cm</t>
  </si>
  <si>
    <t>Dobava in montaža dvokrilnih zunanjih oken – (PVC bele barve, brez vertikalne prečke, odpiranje polovice okna "na kip", z dvojno zasteklitvijo 4/16 alu/4, Ug &lt; 0,9 W/m2K, skupne toplotne izolativnosti profilov in stekla &lt; Uw 01,1 W/m2K)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</si>
  <si>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</si>
  <si>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</si>
  <si>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</si>
  <si>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</si>
  <si>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</si>
  <si>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</si>
  <si>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</si>
  <si>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</si>
  <si>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</si>
  <si>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</si>
  <si>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</si>
  <si>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7.6.</t>
  </si>
  <si>
    <t>Menjava notranjih vrat, podboj in krilo - (notranje polnilo iz kartonskega satja, zunanja obdelava plastična folija, vključno s kljuko in navadno ključavnico)</t>
  </si>
  <si>
    <t>Menjava notranjih vrat z nadsvetlobo, podboj in krilo - (notranje polnilo iz kartonskega satja, zunanja obdelava plastična folija, vključno s kljuko in navadno ključavnico)</t>
  </si>
  <si>
    <t>Dobava in montaža panelnih radiatorjev: (kompletna usluga z odstranitvijo iznosom in odvozom starega)</t>
  </si>
  <si>
    <t>Premontaža delilnika toplote na radiatorju</t>
  </si>
  <si>
    <t>60 x 45 x 5 cm</t>
  </si>
  <si>
    <t>60 x 45 x 10 cm</t>
  </si>
  <si>
    <t>15.</t>
  </si>
  <si>
    <t>Dobava in montaža tuš kadi dimenzije 90 x 90 cm – (vključno z odstranitvijo in odvozom starega)</t>
  </si>
  <si>
    <t>16.</t>
  </si>
  <si>
    <t>Priprava-Izdelava PZI dokumentacije za menjavo kondenzacijskega plinskega kotla</t>
  </si>
  <si>
    <t>17.</t>
  </si>
  <si>
    <t>Dobava in montaža WC kotlička-izplakovalnika - vključno z vsemi tesnili in cevnimi povezavami ter ostalim potrebnim materialom</t>
  </si>
  <si>
    <t>18.</t>
  </si>
  <si>
    <t xml:space="preserve">Dobava, montaža in zagon novega kondenzacijskega, kombiniranega, plinskega kotla. Stenska izvedba s predmešalnim gorilnikom prirejenim za zgorevanje zemeljskega plina, toplotne moči 26 kW, krmilnim avtomatom, obtočno črpalko, ekspanzijsko posodo, avtomatskim odzračevalnikom, varnostnim ventilom. Izvedba C3.3x. Tip: Vitodens 100 W, kombi. Pri ceni upoštevati tudi dobavo in montažo za nov krogelni ventil s termičnim varovalom - DN 20, tlačne stopnje NP 16 z materialom potrebnim za montažo ter dobavo in montažo novega sobnega regulatorja-upravljalnika toplote. (kompletna usluga z odstranitvijo in odvozom starega). Dobavo in montažo dimovodnega sistema - (obratovanje neodvisno od zraka v prostoru - C3.3x) v dolžini 10m z vsemi pripadajočimi elementi za delovanje, vključno z dimnikarskim soglasjem "prvega pregleda". Izvedba testa delovanja celotnega sistema ogrevanja. </t>
  </si>
  <si>
    <t>Dobava, montaža in zagon nove električne stenske naprave za centralno ogrevanje tipa (npr. kot Vaillant EloBlock), nazivne moči 9 kW. Pri ceni upoštevati ves potreben montažni in vezni material, potrebne ventile in varnostne elemente za nemoteno delovanje ter izvedbo testa delovanja celotnega sistema ogrevanja, vključno z dobavo in montažo novega sobnega regulatorja-upravljalnika toplote.</t>
  </si>
  <si>
    <t>Dobava, montaža in zagon nove električne stenske naprave za centralno ogrevanje tipa (npr. kot Vaillant EloBlock), nazivne moči 6 kW. Pri ceni upoštevati ves potreben montažni in vezni material, potrebne ventile in varnostne elemente za nemoteno delovanje ter izvedbo testa delovanja celotnega sistema ogrevanja, vključno z dobavo in montažo novega sobnega regulatorja-upravljalnika toplote.</t>
  </si>
  <si>
    <t>1.7.</t>
  </si>
  <si>
    <t>1.8.</t>
  </si>
  <si>
    <t>60 x 80 x 10 cm</t>
  </si>
  <si>
    <t>40 x 100 x 10 cm</t>
  </si>
  <si>
    <t>40 x 120 x 10 cm</t>
  </si>
  <si>
    <t>60 x 140 x 10 cm</t>
  </si>
  <si>
    <t>80 x 120 x 10 cm</t>
  </si>
  <si>
    <t>1.9.</t>
  </si>
  <si>
    <t>60 x 80 x 5 cm</t>
  </si>
  <si>
    <t>60 x 60 x 10 cm</t>
  </si>
  <si>
    <t>80 x 100 x 10 cm</t>
  </si>
  <si>
    <t>40 x 60 x 10 cm</t>
  </si>
  <si>
    <t>40 x 80 x 10 cm</t>
  </si>
  <si>
    <t>1.10.</t>
  </si>
  <si>
    <t>1.11.</t>
  </si>
  <si>
    <t>1.12.</t>
  </si>
  <si>
    <t>1.13.</t>
  </si>
  <si>
    <t>1.14.</t>
  </si>
  <si>
    <t>Dobava in montaža cevnih - kopalniških radiatorjev-(lojtrca): (kompletna usluga z odstranitvijo iznosom in odvozom starega)</t>
  </si>
  <si>
    <t>75 x 90 cm</t>
  </si>
  <si>
    <t>60 x 120 cm</t>
  </si>
  <si>
    <t>40 x 140 cm</t>
  </si>
  <si>
    <t>19.</t>
  </si>
  <si>
    <t>20.</t>
  </si>
  <si>
    <t>21.</t>
  </si>
  <si>
    <t>Redni letni pregled-servis plinske peči tipa Vitodens 100 W, kombi, vključno z zagonom in kontrolo delovanja ogrevanja</t>
  </si>
  <si>
    <t>Redni letni pregled-servis električne peči za centralno ogrevanje tipa (npr. kot Vaillant EloBlock), vključno z zagonom in kontrolo delovanja ogrevanja.</t>
  </si>
  <si>
    <t>Dobava in montaža armature za tuš s kombiniranim izlivom (pipa in tuš slušalka), vključno z gibljivo cevjo in slušalko tuša ter z odstranitvijo in odvozom starega.</t>
  </si>
  <si>
    <t>Dobava in montaža armature za kad s tušem - (kombinirani izliv pipa in tuš slušalka), vključno z gibljivo cevjo in slušalko tuša ter z odstranitvijo in odvozom starega.</t>
  </si>
  <si>
    <t>Predpriprava-obdelava-izravnava tal z izravnalno maso do debeline povprečno 5 mm</t>
  </si>
  <si>
    <t>Izdelava betonskega estriha z uporabo veznih vlaken, vključno s predhodno odstranitvijo starega estriha, iznosom in odvozom materiala na deponijo, do vel. 10 m2.</t>
  </si>
  <si>
    <t>Izdelava betonskega estriha z uporabo veznih vlaken, vključno s predhodno odstranitvijo starega estriha, iznosom in odvozom materiala na deponijo, nad vel. 10 m2.</t>
  </si>
  <si>
    <t>Dobava in montaža električnega vratnega zvonca, vključno z vezavo na omrežje in kontrola delovanja.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</si>
  <si>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Dobava in montaža keramičnih ploščic, srednjega cenovnega razreda do 5 m2, vključno z zaključnim fugiranjem oz. silikoniranjem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</si>
  <si>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Dobava in montaža keramičnih ploščic, srednjega cenovnega razreda nad 5 m2, vključno z zaključnim fugiranjem oz. silikoniranjem</t>
    </r>
  </si>
  <si>
    <t>-   Dobava in montaža nove lesene (smreka, jelka) balkonske ograje sestavljene iz vertikalnih lamel, višine 120 cm, vključno z lesno zaščito pred vremenskimi vplivi in končnim slojem barve 2x za površinsko zaščito, vključno s kompletno uslugo z odstranitvijo in odvozom starega, cena/tekoči meter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</si>
  <si>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Obnova lesene balkonske ograje – cena/tekoči meter, ki vključujev lesno zaščito pred vremenskimi vplivi in končnim slojem barve 2x za površinsko zaščito, vključno s kompletno uslugo z odstranitvijo in odvozom starega</t>
    </r>
  </si>
  <si>
    <t>kpl</t>
  </si>
  <si>
    <t>Zapiranje nadsvetlobe s suhomontažnimi elementi (kot npr. Knauf) dimenzije 95 x 60 cm, širine do 15 cm, vključno z zaključno obdelavo površine in beljenjem v izgledu zidu ob predelavi.</t>
  </si>
  <si>
    <t>Investicijsko  in tekoče vzdrževanje objektov v lasti Mestne občime Kranj</t>
  </si>
  <si>
    <t>Kraj in datum:</t>
  </si>
  <si>
    <t>Žig in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</si>
</sst>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name val="Times New Roman"/>
      <family val="1"/>
    </font>
    <font>
      <sz val="10"/>
      <name val="Arial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 Unicode MS"/>
      <family val="2"/>
      <charset val="238"/>
    </font>
    <font>
      <sz val="10"/>
      <name val="Arial Unicode MS"/>
      <family val="2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</font>
    <font>
      <sz val="12"/>
      <name val="Arial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/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quotePrefix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quotePrefix="1" applyFont="1" applyBorder="1" applyAlignment="1">
      <alignment wrapText="1"/>
    </xf>
    <xf numFmtId="16" fontId="0" fillId="0" borderId="1" xfId="0" applyNumberFormat="1" applyBorder="1"/>
    <xf numFmtId="0" fontId="0" fillId="0" borderId="1" xfId="0" applyBorder="1" applyAlignment="1">
      <alignment wrapText="1"/>
    </xf>
    <xf numFmtId="0" fontId="13" fillId="0" borderId="1" xfId="0" quotePrefix="1" applyFont="1" applyBorder="1" applyAlignment="1">
      <alignment wrapText="1"/>
    </xf>
    <xf numFmtId="0" fontId="3" fillId="0" borderId="0" xfId="0" applyFont="1"/>
    <xf numFmtId="0" fontId="14" fillId="0" borderId="0" xfId="0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 applyFill="1" applyAlignment="1">
      <alignment horizontal="left"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0" fillId="0" borderId="1" xfId="0" applyFill="1" applyBorder="1"/>
    <xf numFmtId="0" fontId="26" fillId="0" borderId="1" xfId="0" quotePrefix="1" applyFont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22" fillId="0" borderId="1" xfId="0" applyFont="1" applyFill="1" applyBorder="1"/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8" fillId="0" borderId="0" xfId="0" applyFont="1"/>
    <xf numFmtId="0" fontId="0" fillId="0" borderId="2" xfId="0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abSelected="1" workbookViewId="0"/>
  </sheetViews>
  <sheetFormatPr defaultRowHeight="15" x14ac:dyDescent="0.25"/>
  <cols>
    <col min="2" max="2" width="73.5703125" customWidth="1"/>
  </cols>
  <sheetData>
    <row r="2" spans="1:17" ht="33.75" customHeight="1" x14ac:dyDescent="0.25">
      <c r="A2" s="2"/>
      <c r="B2" s="35" t="s">
        <v>114</v>
      </c>
      <c r="C2" s="2"/>
      <c r="D2" s="2"/>
      <c r="E2" s="2"/>
      <c r="F2" s="2"/>
      <c r="G2" s="1"/>
      <c r="H2" s="1"/>
      <c r="I2" s="1"/>
    </row>
    <row r="3" spans="1:17" ht="51.75" customHeight="1" x14ac:dyDescent="0.3">
      <c r="A3" s="2"/>
      <c r="B3" s="9" t="s">
        <v>24</v>
      </c>
      <c r="C3" s="4"/>
      <c r="D3" s="4"/>
      <c r="E3" s="2"/>
      <c r="F3" s="2"/>
      <c r="G3" s="1"/>
      <c r="H3" s="1"/>
      <c r="I3" s="1"/>
    </row>
    <row r="4" spans="1:17" ht="49.5" customHeight="1" x14ac:dyDescent="0.3">
      <c r="A4" s="2"/>
      <c r="B4" s="9" t="s">
        <v>107</v>
      </c>
      <c r="C4" s="4"/>
      <c r="D4" s="4"/>
      <c r="E4" s="2"/>
      <c r="F4" s="2"/>
      <c r="G4" s="1"/>
      <c r="H4" s="1"/>
      <c r="I4" s="1"/>
    </row>
    <row r="5" spans="1:17" ht="24.75" customHeight="1" x14ac:dyDescent="0.3">
      <c r="A5" s="2"/>
      <c r="B5" s="7"/>
      <c r="C5" s="4"/>
      <c r="D5" s="4"/>
      <c r="E5" s="2"/>
      <c r="F5" s="2"/>
      <c r="G5" s="1"/>
      <c r="H5" s="1"/>
      <c r="I5" s="1"/>
    </row>
    <row r="6" spans="1:17" s="33" customFormat="1" ht="17.25" x14ac:dyDescent="0.3">
      <c r="A6" s="30"/>
      <c r="B6" s="34" t="s">
        <v>23</v>
      </c>
      <c r="C6" s="31"/>
      <c r="D6" s="31"/>
      <c r="E6" s="30"/>
      <c r="F6" s="30"/>
      <c r="G6" s="32"/>
      <c r="H6" s="32"/>
      <c r="I6" s="32"/>
    </row>
    <row r="7" spans="1:17" ht="120" customHeight="1" x14ac:dyDescent="0.3">
      <c r="B7" s="29" t="s">
        <v>112</v>
      </c>
      <c r="C7" s="8"/>
      <c r="D7" s="8"/>
      <c r="G7" s="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.75" customHeight="1" x14ac:dyDescent="0.3">
      <c r="A8" s="2"/>
      <c r="B8" s="36" t="s">
        <v>115</v>
      </c>
      <c r="C8" s="4"/>
      <c r="D8" s="4"/>
      <c r="E8" s="2"/>
      <c r="F8" s="2"/>
      <c r="G8" s="1"/>
      <c r="H8" s="1"/>
      <c r="I8" s="1"/>
    </row>
    <row r="9" spans="1:17" ht="16.5" x14ac:dyDescent="0.3">
      <c r="A9" s="2"/>
      <c r="B9" s="5" t="s">
        <v>110</v>
      </c>
      <c r="C9" s="4"/>
      <c r="D9" s="4"/>
      <c r="E9" s="2"/>
      <c r="F9" s="2"/>
      <c r="G9" s="1"/>
      <c r="H9" s="1"/>
      <c r="I9" s="1"/>
    </row>
    <row r="10" spans="1:17" ht="16.5" x14ac:dyDescent="0.3">
      <c r="A10" s="2"/>
      <c r="B10" s="5" t="s">
        <v>19</v>
      </c>
      <c r="C10" s="4"/>
      <c r="D10" s="4"/>
      <c r="E10" s="2"/>
      <c r="F10" s="2"/>
      <c r="G10" s="1"/>
      <c r="H10" s="1"/>
      <c r="I10" s="1"/>
    </row>
    <row r="11" spans="1:17" ht="16.5" x14ac:dyDescent="0.3">
      <c r="A11" s="2"/>
      <c r="B11" s="5" t="s">
        <v>20</v>
      </c>
      <c r="C11" s="4"/>
      <c r="D11" s="4"/>
      <c r="E11" s="2"/>
      <c r="F11" s="2"/>
      <c r="G11" s="1"/>
      <c r="H11" s="1"/>
      <c r="I11" s="1"/>
    </row>
    <row r="12" spans="1:17" ht="16.5" x14ac:dyDescent="0.3">
      <c r="A12" s="2"/>
      <c r="B12" s="5" t="s">
        <v>21</v>
      </c>
      <c r="C12" s="4"/>
      <c r="D12" s="4"/>
      <c r="E12" s="2"/>
      <c r="F12" s="2"/>
      <c r="G12" s="1"/>
      <c r="H12" s="1"/>
      <c r="I12" s="1"/>
    </row>
    <row r="13" spans="1:17" ht="16.5" x14ac:dyDescent="0.3">
      <c r="A13" s="2"/>
      <c r="B13" s="5" t="s">
        <v>22</v>
      </c>
      <c r="C13" s="4"/>
      <c r="D13" s="4"/>
      <c r="E13" s="2"/>
      <c r="F13" s="2"/>
      <c r="G13" s="1"/>
      <c r="H13" s="1"/>
      <c r="I13" s="1"/>
    </row>
    <row r="14" spans="1:17" ht="16.5" x14ac:dyDescent="0.3">
      <c r="A14" s="2"/>
      <c r="B14" s="6" t="s">
        <v>113</v>
      </c>
      <c r="C14" s="4"/>
      <c r="D14" s="4"/>
      <c r="E14" s="2"/>
      <c r="F14" s="2"/>
      <c r="G14" s="1"/>
      <c r="H14" s="1"/>
      <c r="I14" s="1"/>
    </row>
    <row r="15" spans="1:17" ht="30" x14ac:dyDescent="0.3">
      <c r="A15" s="2"/>
      <c r="B15" s="5" t="s">
        <v>108</v>
      </c>
      <c r="C15" s="4"/>
      <c r="D15" s="4"/>
      <c r="E15" s="2"/>
      <c r="F15" s="2"/>
      <c r="G15" s="1"/>
      <c r="H15" s="1"/>
      <c r="I15" s="1"/>
    </row>
    <row r="16" spans="1:17" ht="16.5" x14ac:dyDescent="0.3">
      <c r="A16" s="2"/>
      <c r="B16" s="5" t="s">
        <v>111</v>
      </c>
      <c r="C16" s="4"/>
      <c r="D16" s="4"/>
      <c r="E16" s="2"/>
      <c r="F16" s="2"/>
      <c r="G16" s="1"/>
      <c r="H16" s="1"/>
      <c r="I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C4" sqref="C4"/>
    </sheetView>
  </sheetViews>
  <sheetFormatPr defaultRowHeight="15" x14ac:dyDescent="0.25"/>
  <cols>
    <col min="2" max="2" width="25.5703125" customWidth="1"/>
    <col min="3" max="3" width="18.5703125" customWidth="1"/>
  </cols>
  <sheetData>
    <row r="2" spans="1:3" x14ac:dyDescent="0.25">
      <c r="B2" t="s">
        <v>204</v>
      </c>
    </row>
    <row r="3" spans="1:3" x14ac:dyDescent="0.25">
      <c r="A3" s="25"/>
      <c r="B3" s="25" t="s">
        <v>77</v>
      </c>
      <c r="C3" s="25" t="s">
        <v>76</v>
      </c>
    </row>
    <row r="4" spans="1:3" x14ac:dyDescent="0.25">
      <c r="A4" s="26" t="s">
        <v>5</v>
      </c>
      <c r="B4" s="26" t="s">
        <v>66</v>
      </c>
      <c r="C4" s="26">
        <f>'Stavbno pohištvo'!F47</f>
        <v>0</v>
      </c>
    </row>
    <row r="5" spans="1:3" x14ac:dyDescent="0.25">
      <c r="A5" s="26" t="s">
        <v>67</v>
      </c>
      <c r="B5" s="26" t="s">
        <v>68</v>
      </c>
      <c r="C5" s="26">
        <f>'Strojne inštalacije'!F65</f>
        <v>0</v>
      </c>
    </row>
    <row r="6" spans="1:3" x14ac:dyDescent="0.25">
      <c r="A6" s="26" t="s">
        <v>25</v>
      </c>
      <c r="B6" s="26" t="s">
        <v>69</v>
      </c>
      <c r="C6" s="26">
        <f>Tlaki!F15</f>
        <v>0</v>
      </c>
    </row>
    <row r="7" spans="1:3" x14ac:dyDescent="0.25">
      <c r="A7" s="26" t="s">
        <v>26</v>
      </c>
      <c r="B7" s="26" t="s">
        <v>70</v>
      </c>
      <c r="C7" s="26">
        <f>Elektroinštalacije!F9</f>
        <v>0</v>
      </c>
    </row>
    <row r="8" spans="1:3" x14ac:dyDescent="0.25">
      <c r="A8" s="26" t="s">
        <v>33</v>
      </c>
      <c r="B8" s="26" t="s">
        <v>71</v>
      </c>
      <c r="C8" s="26">
        <f>'Slikopleskarska dela'!F13</f>
        <v>0</v>
      </c>
    </row>
    <row r="9" spans="1:3" x14ac:dyDescent="0.25">
      <c r="A9" s="26" t="s">
        <v>72</v>
      </c>
      <c r="B9" s="26" t="s">
        <v>73</v>
      </c>
      <c r="C9" s="26">
        <f>'Zidarska dela'!F5</f>
        <v>0</v>
      </c>
    </row>
    <row r="10" spans="1:3" x14ac:dyDescent="0.25">
      <c r="A10" s="26" t="s">
        <v>74</v>
      </c>
      <c r="B10" s="26" t="s">
        <v>75</v>
      </c>
      <c r="C10" s="26">
        <f>'Ostala dela'!F7</f>
        <v>0</v>
      </c>
    </row>
    <row r="11" spans="1:3" x14ac:dyDescent="0.25">
      <c r="A11" s="26"/>
      <c r="B11" s="26"/>
      <c r="C11" s="26"/>
    </row>
    <row r="12" spans="1:3" x14ac:dyDescent="0.25">
      <c r="A12" s="26"/>
      <c r="B12" s="26" t="s">
        <v>78</v>
      </c>
      <c r="C12" s="26">
        <f>SUM(C4:C11)</f>
        <v>0</v>
      </c>
    </row>
    <row r="13" spans="1:3" x14ac:dyDescent="0.25">
      <c r="A13" s="26"/>
      <c r="B13" s="26" t="s">
        <v>79</v>
      </c>
      <c r="C13" s="26"/>
    </row>
    <row r="14" spans="1:3" s="48" customFormat="1" ht="15.75" x14ac:dyDescent="0.25">
      <c r="B14" s="48" t="s">
        <v>80</v>
      </c>
      <c r="C14" s="48">
        <f>C13+C12</f>
        <v>0</v>
      </c>
    </row>
    <row r="17" spans="2:3" x14ac:dyDescent="0.25">
      <c r="B17" t="s">
        <v>205</v>
      </c>
      <c r="C17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opLeftCell="A28" workbookViewId="0">
      <selection activeCell="F43" sqref="F43"/>
    </sheetView>
  </sheetViews>
  <sheetFormatPr defaultRowHeight="15" x14ac:dyDescent="0.25"/>
  <cols>
    <col min="1" max="1" width="7.42578125" customWidth="1"/>
    <col min="2" max="2" width="41" style="1" customWidth="1"/>
    <col min="3" max="3" width="6.28515625" customWidth="1"/>
    <col min="4" max="4" width="11" style="41" customWidth="1"/>
    <col min="5" max="5" width="9" customWidth="1"/>
    <col min="6" max="6" width="11.85546875" customWidth="1"/>
    <col min="7" max="7" width="54.140625" customWidth="1"/>
    <col min="8" max="8" width="59.85546875" customWidth="1"/>
  </cols>
  <sheetData>
    <row r="2" spans="1:17" x14ac:dyDescent="0.25">
      <c r="G2" s="1"/>
      <c r="H2" s="1"/>
      <c r="I2" s="1"/>
    </row>
    <row r="3" spans="1:17" ht="45" x14ac:dyDescent="0.25">
      <c r="A3" s="13" t="s">
        <v>15</v>
      </c>
      <c r="B3" s="13" t="s">
        <v>0</v>
      </c>
      <c r="C3" s="13" t="s">
        <v>1</v>
      </c>
      <c r="D3" s="42" t="s">
        <v>2</v>
      </c>
      <c r="E3" s="13" t="s">
        <v>3</v>
      </c>
      <c r="F3" s="13" t="s">
        <v>4</v>
      </c>
      <c r="G3" s="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81" customHeight="1" x14ac:dyDescent="0.3">
      <c r="A4" s="14" t="s">
        <v>5</v>
      </c>
      <c r="B4" s="17" t="s">
        <v>81</v>
      </c>
      <c r="C4" s="18"/>
      <c r="D4" s="43"/>
      <c r="E4" s="14"/>
      <c r="F4" s="14"/>
      <c r="G4" s="3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3">
      <c r="A5" s="14" t="s">
        <v>8</v>
      </c>
      <c r="B5" s="19" t="s">
        <v>116</v>
      </c>
      <c r="C5" s="18" t="s">
        <v>14</v>
      </c>
      <c r="D5" s="43"/>
      <c r="E5" s="14"/>
      <c r="F5" s="14">
        <f t="shared" ref="F5:F46" si="0"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3">
      <c r="A6" s="14" t="s">
        <v>10</v>
      </c>
      <c r="B6" s="19" t="s">
        <v>117</v>
      </c>
      <c r="C6" s="18" t="s">
        <v>14</v>
      </c>
      <c r="D6" s="43"/>
      <c r="E6" s="14"/>
      <c r="F6" s="14">
        <f t="shared" si="0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3">
      <c r="A7" s="14" t="s">
        <v>11</v>
      </c>
      <c r="B7" s="19" t="s">
        <v>6</v>
      </c>
      <c r="C7" s="18" t="s">
        <v>14</v>
      </c>
      <c r="D7" s="43"/>
      <c r="E7" s="14"/>
      <c r="F7" s="14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3">
      <c r="A8" s="14" t="s">
        <v>12</v>
      </c>
      <c r="B8" s="19" t="s">
        <v>7</v>
      </c>
      <c r="C8" s="18" t="s">
        <v>14</v>
      </c>
      <c r="D8" s="43"/>
      <c r="E8" s="14"/>
      <c r="F8" s="14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3">
      <c r="A9" s="14" t="s">
        <v>13</v>
      </c>
      <c r="B9" s="19" t="s">
        <v>118</v>
      </c>
      <c r="C9" s="18" t="s">
        <v>14</v>
      </c>
      <c r="D9" s="43"/>
      <c r="E9" s="14"/>
      <c r="F9" s="14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x14ac:dyDescent="0.3">
      <c r="A10" s="14" t="s">
        <v>122</v>
      </c>
      <c r="B10" s="19" t="s">
        <v>119</v>
      </c>
      <c r="C10" s="18" t="s">
        <v>14</v>
      </c>
      <c r="D10" s="43"/>
      <c r="E10" s="14"/>
      <c r="F10" s="14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3">
      <c r="A11" s="14"/>
      <c r="B11" s="19"/>
      <c r="C11" s="18"/>
      <c r="D11" s="43"/>
      <c r="E11" s="14"/>
      <c r="F11" s="1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80.25" customHeight="1" x14ac:dyDescent="0.3">
      <c r="A12" s="14" t="s">
        <v>18</v>
      </c>
      <c r="B12" s="17" t="s">
        <v>136</v>
      </c>
      <c r="C12" s="18"/>
      <c r="D12" s="43"/>
      <c r="E12" s="14"/>
      <c r="F12" s="14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3">
      <c r="A13" s="14" t="s">
        <v>16</v>
      </c>
      <c r="B13" s="19" t="s">
        <v>116</v>
      </c>
      <c r="C13" s="18" t="s">
        <v>14</v>
      </c>
      <c r="D13" s="43"/>
      <c r="E13" s="14"/>
      <c r="F13" s="14">
        <f t="shared" ref="F13:F16" si="1">D13*E13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3">
      <c r="A14" s="14" t="s">
        <v>9</v>
      </c>
      <c r="B14" s="19" t="s">
        <v>117</v>
      </c>
      <c r="C14" s="18" t="s">
        <v>14</v>
      </c>
      <c r="D14" s="43"/>
      <c r="E14" s="14"/>
      <c r="F14" s="14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3">
      <c r="A15" s="22" t="s">
        <v>17</v>
      </c>
      <c r="B15" s="19" t="s">
        <v>6</v>
      </c>
      <c r="C15" s="18" t="s">
        <v>14</v>
      </c>
      <c r="D15" s="43"/>
      <c r="E15" s="14"/>
      <c r="F15" s="14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3">
      <c r="A16" s="22" t="s">
        <v>121</v>
      </c>
      <c r="B16" s="19" t="s">
        <v>7</v>
      </c>
      <c r="C16" s="18" t="s">
        <v>14</v>
      </c>
      <c r="D16" s="43"/>
      <c r="E16" s="14"/>
      <c r="F16" s="14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3">
      <c r="A17" s="14"/>
      <c r="B17" s="20"/>
      <c r="C17" s="18"/>
      <c r="D17" s="43"/>
      <c r="E17" s="14"/>
      <c r="F17" s="1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0" customHeight="1" x14ac:dyDescent="0.3">
      <c r="A18" s="14" t="s">
        <v>25</v>
      </c>
      <c r="B18" s="21" t="s">
        <v>149</v>
      </c>
      <c r="C18" s="18"/>
      <c r="D18" s="43"/>
      <c r="E18" s="14"/>
      <c r="F18" s="14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0" x14ac:dyDescent="0.3">
      <c r="A19" s="14" t="s">
        <v>127</v>
      </c>
      <c r="B19" s="19" t="s">
        <v>82</v>
      </c>
      <c r="C19" s="18" t="s">
        <v>14</v>
      </c>
      <c r="D19" s="43"/>
      <c r="E19" s="14"/>
      <c r="F19" s="14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0" x14ac:dyDescent="0.3">
      <c r="A20" s="14" t="s">
        <v>128</v>
      </c>
      <c r="B20" s="19" t="s">
        <v>83</v>
      </c>
      <c r="C20" s="18" t="s">
        <v>14</v>
      </c>
      <c r="D20" s="43"/>
      <c r="E20" s="14"/>
      <c r="F20" s="14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0" x14ac:dyDescent="0.3">
      <c r="A21" s="22" t="s">
        <v>129</v>
      </c>
      <c r="B21" s="19" t="s">
        <v>84</v>
      </c>
      <c r="C21" s="18" t="s">
        <v>14</v>
      </c>
      <c r="D21" s="43"/>
      <c r="E21" s="14"/>
      <c r="F21" s="14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0" x14ac:dyDescent="0.3">
      <c r="A22" s="22" t="s">
        <v>130</v>
      </c>
      <c r="B22" s="19" t="s">
        <v>120</v>
      </c>
      <c r="C22" s="18" t="s">
        <v>14</v>
      </c>
      <c r="D22" s="43"/>
      <c r="E22" s="14"/>
      <c r="F22" s="14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3">
      <c r="A23" s="22"/>
      <c r="B23" s="19"/>
      <c r="C23" s="18"/>
      <c r="D23" s="43"/>
      <c r="E23" s="14"/>
      <c r="F23" s="1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0" customHeight="1" x14ac:dyDescent="0.3">
      <c r="A24" s="14" t="s">
        <v>26</v>
      </c>
      <c r="B24" s="21" t="s">
        <v>150</v>
      </c>
      <c r="C24" s="18"/>
      <c r="D24" s="43"/>
      <c r="E24" s="14"/>
      <c r="F24" s="14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0" x14ac:dyDescent="0.3">
      <c r="A25" s="14" t="s">
        <v>29</v>
      </c>
      <c r="B25" s="19" t="s">
        <v>123</v>
      </c>
      <c r="C25" s="18" t="s">
        <v>14</v>
      </c>
      <c r="D25" s="43"/>
      <c r="E25" s="14"/>
      <c r="F25" s="14">
        <f t="shared" ref="F25:F28" si="2">D25*E25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3">
      <c r="A26" s="14" t="s">
        <v>30</v>
      </c>
      <c r="B26" s="19" t="s">
        <v>124</v>
      </c>
      <c r="C26" s="18" t="s">
        <v>14</v>
      </c>
      <c r="D26" s="43"/>
      <c r="E26" s="14"/>
      <c r="F26" s="14">
        <f t="shared" si="2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0" x14ac:dyDescent="0.3">
      <c r="A27" s="14" t="s">
        <v>31</v>
      </c>
      <c r="B27" s="19" t="s">
        <v>125</v>
      </c>
      <c r="C27" s="18" t="s">
        <v>14</v>
      </c>
      <c r="D27" s="43"/>
      <c r="E27" s="14"/>
      <c r="F27" s="14">
        <f t="shared" si="2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3">
      <c r="A28" s="14" t="s">
        <v>32</v>
      </c>
      <c r="B28" s="19" t="s">
        <v>126</v>
      </c>
      <c r="C28" s="18" t="s">
        <v>14</v>
      </c>
      <c r="D28" s="43"/>
      <c r="E28" s="14"/>
      <c r="F28" s="14">
        <f t="shared" si="2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6.5" x14ac:dyDescent="0.3">
      <c r="A29" s="14"/>
      <c r="B29" s="20"/>
      <c r="C29" s="18"/>
      <c r="D29" s="43"/>
      <c r="E29" s="14"/>
      <c r="F29" s="1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05.75" customHeight="1" x14ac:dyDescent="0.3">
      <c r="A30" s="14" t="s">
        <v>33</v>
      </c>
      <c r="B30" s="15" t="s">
        <v>131</v>
      </c>
      <c r="C30" s="18" t="s">
        <v>14</v>
      </c>
      <c r="D30" s="39"/>
      <c r="E30" s="14"/>
      <c r="F30" s="14">
        <f t="shared" si="0"/>
        <v>0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4"/>
      <c r="B31" s="23"/>
      <c r="C31" s="14"/>
      <c r="D31" s="39"/>
      <c r="E31" s="14"/>
      <c r="F31" s="14"/>
    </row>
    <row r="32" spans="1:17" ht="51.75" x14ac:dyDescent="0.25">
      <c r="A32" s="14" t="s">
        <v>47</v>
      </c>
      <c r="B32" s="27" t="s">
        <v>86</v>
      </c>
      <c r="C32" s="14"/>
      <c r="D32" s="39"/>
      <c r="E32" s="14"/>
      <c r="F32" s="14"/>
      <c r="G32" s="12"/>
    </row>
    <row r="33" spans="1:7" x14ac:dyDescent="0.25">
      <c r="A33" s="14" t="s">
        <v>137</v>
      </c>
      <c r="B33" s="16" t="s">
        <v>135</v>
      </c>
      <c r="C33" s="14" t="s">
        <v>14</v>
      </c>
      <c r="D33" s="39"/>
      <c r="E33" s="14"/>
      <c r="F33" s="14">
        <f t="shared" si="0"/>
        <v>0</v>
      </c>
      <c r="G33" s="12"/>
    </row>
    <row r="34" spans="1:7" x14ac:dyDescent="0.25">
      <c r="A34" s="14" t="s">
        <v>138</v>
      </c>
      <c r="B34" s="16" t="s">
        <v>132</v>
      </c>
      <c r="C34" s="14" t="s">
        <v>14</v>
      </c>
      <c r="D34" s="39"/>
      <c r="E34" s="14"/>
      <c r="F34" s="14">
        <f t="shared" si="0"/>
        <v>0</v>
      </c>
    </row>
    <row r="35" spans="1:7" x14ac:dyDescent="0.25">
      <c r="A35" s="14" t="s">
        <v>139</v>
      </c>
      <c r="B35" s="16" t="s">
        <v>27</v>
      </c>
      <c r="C35" s="14" t="s">
        <v>14</v>
      </c>
      <c r="D35" s="39"/>
      <c r="E35" s="14"/>
      <c r="F35" s="14">
        <f t="shared" si="0"/>
        <v>0</v>
      </c>
    </row>
    <row r="36" spans="1:7" x14ac:dyDescent="0.25">
      <c r="A36" s="14" t="s">
        <v>140</v>
      </c>
      <c r="B36" s="16" t="s">
        <v>28</v>
      </c>
      <c r="C36" s="14" t="s">
        <v>14</v>
      </c>
      <c r="D36" s="39"/>
      <c r="E36" s="14"/>
      <c r="F36" s="14">
        <f t="shared" si="0"/>
        <v>0</v>
      </c>
    </row>
    <row r="37" spans="1:7" x14ac:dyDescent="0.25">
      <c r="A37" s="14" t="s">
        <v>141</v>
      </c>
      <c r="B37" s="16" t="s">
        <v>134</v>
      </c>
      <c r="C37" s="14" t="s">
        <v>14</v>
      </c>
      <c r="D37" s="39"/>
      <c r="E37" s="14"/>
      <c r="F37" s="14">
        <f t="shared" si="0"/>
        <v>0</v>
      </c>
    </row>
    <row r="38" spans="1:7" x14ac:dyDescent="0.25">
      <c r="A38" s="14" t="s">
        <v>142</v>
      </c>
      <c r="B38" s="16" t="s">
        <v>133</v>
      </c>
      <c r="C38" s="14" t="s">
        <v>14</v>
      </c>
      <c r="D38" s="39"/>
      <c r="E38" s="14"/>
      <c r="F38" s="14">
        <f t="shared" si="0"/>
        <v>0</v>
      </c>
    </row>
    <row r="39" spans="1:7" x14ac:dyDescent="0.25">
      <c r="A39" s="14"/>
      <c r="B39" s="23"/>
      <c r="C39" s="14"/>
      <c r="D39" s="39"/>
      <c r="E39" s="14"/>
      <c r="F39" s="14"/>
    </row>
    <row r="40" spans="1:7" ht="26.25" x14ac:dyDescent="0.25">
      <c r="A40" s="14" t="s">
        <v>48</v>
      </c>
      <c r="B40" s="15" t="s">
        <v>85</v>
      </c>
      <c r="C40" s="14"/>
      <c r="D40" s="39"/>
      <c r="E40" s="14"/>
      <c r="F40" s="14"/>
      <c r="G40" s="12"/>
    </row>
    <row r="41" spans="1:7" x14ac:dyDescent="0.25">
      <c r="A41" s="14" t="s">
        <v>143</v>
      </c>
      <c r="B41" s="16" t="s">
        <v>135</v>
      </c>
      <c r="C41" s="14" t="s">
        <v>14</v>
      </c>
      <c r="D41" s="39"/>
      <c r="E41" s="14"/>
      <c r="F41" s="14">
        <f t="shared" si="0"/>
        <v>0</v>
      </c>
      <c r="G41" s="12"/>
    </row>
    <row r="42" spans="1:7" x14ac:dyDescent="0.25">
      <c r="A42" s="14" t="s">
        <v>144</v>
      </c>
      <c r="B42" s="16" t="s">
        <v>132</v>
      </c>
      <c r="C42" s="14" t="s">
        <v>14</v>
      </c>
      <c r="D42" s="39"/>
      <c r="E42" s="14"/>
      <c r="F42" s="14">
        <f t="shared" si="0"/>
        <v>0</v>
      </c>
    </row>
    <row r="43" spans="1:7" x14ac:dyDescent="0.25">
      <c r="A43" s="14" t="s">
        <v>145</v>
      </c>
      <c r="B43" s="16" t="s">
        <v>27</v>
      </c>
      <c r="C43" s="14" t="s">
        <v>14</v>
      </c>
      <c r="D43" s="39"/>
      <c r="E43" s="14"/>
      <c r="F43" s="14">
        <f t="shared" si="0"/>
        <v>0</v>
      </c>
    </row>
    <row r="44" spans="1:7" x14ac:dyDescent="0.25">
      <c r="A44" s="14" t="s">
        <v>146</v>
      </c>
      <c r="B44" s="16" t="s">
        <v>28</v>
      </c>
      <c r="C44" s="14" t="s">
        <v>14</v>
      </c>
      <c r="D44" s="39"/>
      <c r="E44" s="14"/>
      <c r="F44" s="14">
        <f t="shared" si="0"/>
        <v>0</v>
      </c>
    </row>
    <row r="45" spans="1:7" x14ac:dyDescent="0.25">
      <c r="A45" s="14" t="s">
        <v>147</v>
      </c>
      <c r="B45" s="16" t="s">
        <v>134</v>
      </c>
      <c r="C45" s="14" t="s">
        <v>14</v>
      </c>
      <c r="D45" s="39"/>
      <c r="E45" s="14"/>
      <c r="F45" s="14">
        <f t="shared" si="0"/>
        <v>0</v>
      </c>
    </row>
    <row r="46" spans="1:7" x14ac:dyDescent="0.25">
      <c r="A46" s="14" t="s">
        <v>148</v>
      </c>
      <c r="B46" s="16" t="s">
        <v>133</v>
      </c>
      <c r="C46" s="14" t="s">
        <v>14</v>
      </c>
      <c r="D46" s="39"/>
      <c r="E46" s="14"/>
      <c r="F46" s="14">
        <f t="shared" si="0"/>
        <v>0</v>
      </c>
    </row>
    <row r="47" spans="1:7" s="33" customFormat="1" ht="15.75" x14ac:dyDescent="0.25">
      <c r="A47" s="37"/>
      <c r="B47" s="38" t="s">
        <v>57</v>
      </c>
      <c r="C47" s="37"/>
      <c r="D47" s="44"/>
      <c r="E47" s="37"/>
      <c r="F47" s="37">
        <f>SUM(F5:F46)</f>
        <v>0</v>
      </c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6"/>
  <sheetViews>
    <sheetView topLeftCell="A55" workbookViewId="0">
      <selection activeCell="E72" sqref="E72"/>
    </sheetView>
  </sheetViews>
  <sheetFormatPr defaultRowHeight="15" x14ac:dyDescent="0.25"/>
  <cols>
    <col min="1" max="1" width="7.5703125" customWidth="1"/>
    <col min="2" max="2" width="35.5703125" customWidth="1"/>
    <col min="4" max="4" width="11.7109375" style="41" customWidth="1"/>
    <col min="5" max="5" width="11.5703125" customWidth="1"/>
    <col min="6" max="6" width="11.7109375" customWidth="1"/>
    <col min="7" max="7" width="35.140625" customWidth="1"/>
  </cols>
  <sheetData>
    <row r="3" spans="1:6" ht="47.25" customHeight="1" x14ac:dyDescent="0.25">
      <c r="A3" s="13" t="s">
        <v>15</v>
      </c>
      <c r="B3" s="13" t="s">
        <v>0</v>
      </c>
      <c r="C3" s="13" t="s">
        <v>1</v>
      </c>
      <c r="D3" s="42" t="s">
        <v>2</v>
      </c>
      <c r="E3" s="13" t="s">
        <v>3</v>
      </c>
      <c r="F3" s="13" t="s">
        <v>4</v>
      </c>
    </row>
    <row r="4" spans="1:6" ht="39" x14ac:dyDescent="0.25">
      <c r="A4" s="14" t="s">
        <v>5</v>
      </c>
      <c r="B4" s="15" t="s">
        <v>151</v>
      </c>
      <c r="C4" s="14"/>
      <c r="D4" s="39"/>
      <c r="E4" s="14"/>
      <c r="F4" s="14"/>
    </row>
    <row r="5" spans="1:6" x14ac:dyDescent="0.25">
      <c r="A5" s="14" t="s">
        <v>8</v>
      </c>
      <c r="B5" s="16" t="s">
        <v>153</v>
      </c>
      <c r="C5" s="14" t="s">
        <v>14</v>
      </c>
      <c r="D5" s="39"/>
      <c r="E5" s="14"/>
      <c r="F5" s="14">
        <f t="shared" ref="F5:F64" si="0">D5*E5</f>
        <v>0</v>
      </c>
    </row>
    <row r="6" spans="1:6" x14ac:dyDescent="0.25">
      <c r="A6" s="14" t="s">
        <v>10</v>
      </c>
      <c r="B6" s="16" t="s">
        <v>173</v>
      </c>
      <c r="C6" s="14" t="s">
        <v>14</v>
      </c>
      <c r="D6" s="39"/>
      <c r="E6" s="14"/>
      <c r="F6" s="14">
        <f t="shared" si="0"/>
        <v>0</v>
      </c>
    </row>
    <row r="7" spans="1:6" x14ac:dyDescent="0.25">
      <c r="A7" s="14" t="s">
        <v>11</v>
      </c>
      <c r="B7" s="16" t="s">
        <v>154</v>
      </c>
      <c r="C7" s="14" t="s">
        <v>14</v>
      </c>
      <c r="D7" s="39"/>
      <c r="E7" s="14"/>
      <c r="F7" s="14">
        <f t="shared" si="0"/>
        <v>0</v>
      </c>
    </row>
    <row r="8" spans="1:6" x14ac:dyDescent="0.25">
      <c r="A8" s="14" t="s">
        <v>12</v>
      </c>
      <c r="B8" s="16" t="s">
        <v>174</v>
      </c>
      <c r="C8" s="14" t="s">
        <v>14</v>
      </c>
      <c r="D8" s="39"/>
      <c r="E8" s="14"/>
      <c r="F8" s="14">
        <f t="shared" si="0"/>
        <v>0</v>
      </c>
    </row>
    <row r="9" spans="1:6" x14ac:dyDescent="0.25">
      <c r="A9" s="14" t="s">
        <v>13</v>
      </c>
      <c r="B9" s="16" t="s">
        <v>167</v>
      </c>
      <c r="C9" s="14" t="s">
        <v>14</v>
      </c>
      <c r="D9" s="39"/>
      <c r="E9" s="14"/>
      <c r="F9" s="14">
        <f t="shared" ref="F9:F18" si="1">D9*E9</f>
        <v>0</v>
      </c>
    </row>
    <row r="10" spans="1:6" x14ac:dyDescent="0.25">
      <c r="A10" s="14" t="s">
        <v>122</v>
      </c>
      <c r="B10" s="16" t="s">
        <v>38</v>
      </c>
      <c r="C10" s="14" t="s">
        <v>14</v>
      </c>
      <c r="D10" s="39"/>
      <c r="E10" s="14"/>
      <c r="F10" s="14">
        <f t="shared" si="1"/>
        <v>0</v>
      </c>
    </row>
    <row r="11" spans="1:6" x14ac:dyDescent="0.25">
      <c r="A11" s="14" t="s">
        <v>165</v>
      </c>
      <c r="B11" s="16" t="s">
        <v>37</v>
      </c>
      <c r="C11" s="14" t="s">
        <v>14</v>
      </c>
      <c r="D11" s="39"/>
      <c r="E11" s="14"/>
      <c r="F11" s="14">
        <f t="shared" si="1"/>
        <v>0</v>
      </c>
    </row>
    <row r="12" spans="1:6" x14ac:dyDescent="0.25">
      <c r="A12" s="14" t="s">
        <v>166</v>
      </c>
      <c r="B12" s="16" t="s">
        <v>170</v>
      </c>
      <c r="C12" s="14" t="s">
        <v>14</v>
      </c>
      <c r="D12" s="39"/>
      <c r="E12" s="14"/>
      <c r="F12" s="14">
        <f t="shared" si="1"/>
        <v>0</v>
      </c>
    </row>
    <row r="13" spans="1:6" x14ac:dyDescent="0.25">
      <c r="A13" s="14" t="s">
        <v>172</v>
      </c>
      <c r="B13" s="16" t="s">
        <v>175</v>
      </c>
      <c r="C13" s="14" t="s">
        <v>14</v>
      </c>
      <c r="D13" s="39"/>
      <c r="E13" s="14"/>
      <c r="F13" s="14">
        <f t="shared" si="1"/>
        <v>0</v>
      </c>
    </row>
    <row r="14" spans="1:6" x14ac:dyDescent="0.25">
      <c r="A14" s="14" t="s">
        <v>178</v>
      </c>
      <c r="B14" s="16" t="s">
        <v>171</v>
      </c>
      <c r="C14" s="14" t="s">
        <v>14</v>
      </c>
      <c r="D14" s="39"/>
      <c r="E14" s="14"/>
      <c r="F14" s="14">
        <f t="shared" si="1"/>
        <v>0</v>
      </c>
    </row>
    <row r="15" spans="1:6" x14ac:dyDescent="0.25">
      <c r="A15" s="14" t="s">
        <v>179</v>
      </c>
      <c r="B15" s="16" t="s">
        <v>176</v>
      </c>
      <c r="C15" s="14" t="s">
        <v>14</v>
      </c>
      <c r="D15" s="39"/>
      <c r="E15" s="14"/>
      <c r="F15" s="14">
        <f t="shared" si="1"/>
        <v>0</v>
      </c>
    </row>
    <row r="16" spans="1:6" x14ac:dyDescent="0.25">
      <c r="A16" s="14" t="s">
        <v>180</v>
      </c>
      <c r="B16" s="16" t="s">
        <v>177</v>
      </c>
      <c r="C16" s="14" t="s">
        <v>14</v>
      </c>
      <c r="D16" s="39"/>
      <c r="E16" s="14"/>
      <c r="F16" s="14">
        <f t="shared" si="1"/>
        <v>0</v>
      </c>
    </row>
    <row r="17" spans="1:6" x14ac:dyDescent="0.25">
      <c r="A17" s="14" t="s">
        <v>181</v>
      </c>
      <c r="B17" s="16" t="s">
        <v>168</v>
      </c>
      <c r="C17" s="14" t="s">
        <v>14</v>
      </c>
      <c r="D17" s="39"/>
      <c r="E17" s="14"/>
      <c r="F17" s="14">
        <f t="shared" si="1"/>
        <v>0</v>
      </c>
    </row>
    <row r="18" spans="1:6" x14ac:dyDescent="0.25">
      <c r="A18" s="14" t="s">
        <v>182</v>
      </c>
      <c r="B18" s="16" t="s">
        <v>169</v>
      </c>
      <c r="C18" s="14" t="s">
        <v>14</v>
      </c>
      <c r="D18" s="39"/>
      <c r="E18" s="14"/>
      <c r="F18" s="14">
        <f t="shared" si="1"/>
        <v>0</v>
      </c>
    </row>
    <row r="19" spans="1:6" x14ac:dyDescent="0.25">
      <c r="A19" s="14"/>
      <c r="B19" s="16"/>
      <c r="C19" s="14"/>
      <c r="D19" s="39"/>
      <c r="E19" s="14"/>
      <c r="F19" s="14"/>
    </row>
    <row r="20" spans="1:6" ht="39" x14ac:dyDescent="0.25">
      <c r="A20" s="14" t="s">
        <v>18</v>
      </c>
      <c r="B20" s="15" t="s">
        <v>39</v>
      </c>
      <c r="C20" s="14" t="s">
        <v>14</v>
      </c>
      <c r="D20" s="39"/>
      <c r="E20" s="14"/>
      <c r="F20" s="14">
        <f t="shared" si="0"/>
        <v>0</v>
      </c>
    </row>
    <row r="21" spans="1:6" x14ac:dyDescent="0.25">
      <c r="A21" s="14"/>
      <c r="B21" s="15"/>
      <c r="C21" s="14"/>
      <c r="D21" s="39"/>
      <c r="E21" s="14"/>
      <c r="F21" s="14"/>
    </row>
    <row r="22" spans="1:6" ht="51.75" x14ac:dyDescent="0.25">
      <c r="A22" s="14" t="s">
        <v>25</v>
      </c>
      <c r="B22" s="15" t="s">
        <v>183</v>
      </c>
      <c r="C22" s="14"/>
      <c r="D22" s="39"/>
      <c r="E22" s="14"/>
      <c r="F22" s="14"/>
    </row>
    <row r="23" spans="1:6" x14ac:dyDescent="0.25">
      <c r="A23" s="14" t="s">
        <v>127</v>
      </c>
      <c r="B23" s="16" t="s">
        <v>184</v>
      </c>
      <c r="C23" s="14" t="s">
        <v>14</v>
      </c>
      <c r="D23" s="39"/>
      <c r="E23" s="14"/>
      <c r="F23" s="14">
        <f t="shared" ref="F23:F25" si="2">D23*E23</f>
        <v>0</v>
      </c>
    </row>
    <row r="24" spans="1:6" x14ac:dyDescent="0.25">
      <c r="A24" s="14" t="s">
        <v>128</v>
      </c>
      <c r="B24" s="16" t="s">
        <v>185</v>
      </c>
      <c r="C24" s="14" t="s">
        <v>14</v>
      </c>
      <c r="D24" s="39"/>
      <c r="E24" s="14"/>
      <c r="F24" s="14">
        <f t="shared" si="2"/>
        <v>0</v>
      </c>
    </row>
    <row r="25" spans="1:6" x14ac:dyDescent="0.25">
      <c r="A25" s="14" t="s">
        <v>129</v>
      </c>
      <c r="B25" s="16" t="s">
        <v>186</v>
      </c>
      <c r="C25" s="14" t="s">
        <v>14</v>
      </c>
      <c r="D25" s="39"/>
      <c r="E25" s="14"/>
      <c r="F25" s="14">
        <f t="shared" si="2"/>
        <v>0</v>
      </c>
    </row>
    <row r="26" spans="1:6" x14ac:dyDescent="0.25">
      <c r="A26" s="14"/>
      <c r="B26" s="16"/>
      <c r="C26" s="14"/>
      <c r="D26" s="39"/>
      <c r="E26" s="14"/>
      <c r="F26" s="14"/>
    </row>
    <row r="27" spans="1:6" ht="26.25" x14ac:dyDescent="0.25">
      <c r="A27" s="14" t="s">
        <v>26</v>
      </c>
      <c r="B27" s="15" t="s">
        <v>152</v>
      </c>
      <c r="C27" s="14" t="s">
        <v>14</v>
      </c>
      <c r="D27" s="39"/>
      <c r="E27" s="14"/>
      <c r="F27" s="14">
        <f t="shared" si="0"/>
        <v>0</v>
      </c>
    </row>
    <row r="28" spans="1:6" x14ac:dyDescent="0.25">
      <c r="A28" s="14"/>
      <c r="B28" s="15"/>
      <c r="C28" s="14"/>
      <c r="D28" s="39"/>
      <c r="E28" s="14"/>
      <c r="F28" s="14"/>
    </row>
    <row r="29" spans="1:6" ht="319.5" x14ac:dyDescent="0.25">
      <c r="A29" s="14" t="s">
        <v>33</v>
      </c>
      <c r="B29" s="15" t="s">
        <v>162</v>
      </c>
      <c r="C29" s="14" t="s">
        <v>14</v>
      </c>
      <c r="D29" s="39"/>
      <c r="E29" s="14"/>
      <c r="F29" s="14">
        <f t="shared" si="0"/>
        <v>0</v>
      </c>
    </row>
    <row r="30" spans="1:6" ht="39" x14ac:dyDescent="0.25">
      <c r="A30" s="14" t="s">
        <v>34</v>
      </c>
      <c r="B30" s="15" t="s">
        <v>158</v>
      </c>
      <c r="C30" s="14" t="s">
        <v>14</v>
      </c>
      <c r="D30" s="39"/>
      <c r="E30" s="14"/>
      <c r="F30" s="14">
        <f t="shared" si="0"/>
        <v>0</v>
      </c>
    </row>
    <row r="31" spans="1:6" ht="141" x14ac:dyDescent="0.25">
      <c r="A31" s="14" t="s">
        <v>35</v>
      </c>
      <c r="B31" s="15" t="s">
        <v>164</v>
      </c>
      <c r="C31" s="14" t="s">
        <v>14</v>
      </c>
      <c r="D31" s="39"/>
      <c r="E31" s="14"/>
      <c r="F31" s="14">
        <f t="shared" si="0"/>
        <v>0</v>
      </c>
    </row>
    <row r="32" spans="1:6" ht="141" x14ac:dyDescent="0.25">
      <c r="A32" s="14" t="s">
        <v>36</v>
      </c>
      <c r="B32" s="15" t="s">
        <v>163</v>
      </c>
      <c r="C32" s="14" t="s">
        <v>14</v>
      </c>
      <c r="D32" s="39"/>
      <c r="E32" s="14"/>
      <c r="F32" s="14">
        <f t="shared" si="0"/>
        <v>0</v>
      </c>
    </row>
    <row r="33" spans="1:6" x14ac:dyDescent="0.25">
      <c r="A33" s="14"/>
      <c r="B33" s="15"/>
      <c r="C33" s="14"/>
      <c r="D33" s="39"/>
      <c r="E33" s="14"/>
      <c r="F33" s="14"/>
    </row>
    <row r="34" spans="1:6" ht="26.25" x14ac:dyDescent="0.25">
      <c r="A34" s="14" t="s">
        <v>47</v>
      </c>
      <c r="B34" s="15" t="s">
        <v>40</v>
      </c>
      <c r="C34" s="14" t="s">
        <v>56</v>
      </c>
      <c r="D34" s="39"/>
      <c r="E34" s="14"/>
      <c r="F34" s="14">
        <f t="shared" si="0"/>
        <v>0</v>
      </c>
    </row>
    <row r="35" spans="1:6" x14ac:dyDescent="0.25">
      <c r="A35" s="14"/>
      <c r="B35" s="15"/>
      <c r="C35" s="14"/>
      <c r="D35" s="39"/>
      <c r="E35" s="14"/>
      <c r="F35" s="14"/>
    </row>
    <row r="36" spans="1:6" x14ac:dyDescent="0.25">
      <c r="A36" s="14" t="s">
        <v>48</v>
      </c>
      <c r="B36" s="15" t="s">
        <v>87</v>
      </c>
      <c r="C36" s="14" t="s">
        <v>14</v>
      </c>
      <c r="D36" s="39"/>
      <c r="E36" s="14"/>
      <c r="F36" s="14">
        <f t="shared" si="0"/>
        <v>0</v>
      </c>
    </row>
    <row r="37" spans="1:6" x14ac:dyDescent="0.25">
      <c r="A37" s="14"/>
      <c r="B37" s="15"/>
      <c r="C37" s="14"/>
      <c r="D37" s="39"/>
      <c r="E37" s="14"/>
      <c r="F37" s="14"/>
    </row>
    <row r="38" spans="1:6" ht="39" x14ac:dyDescent="0.25">
      <c r="A38" s="14" t="s">
        <v>49</v>
      </c>
      <c r="B38" s="17" t="s">
        <v>190</v>
      </c>
      <c r="C38" s="14" t="s">
        <v>14</v>
      </c>
      <c r="D38" s="39"/>
      <c r="E38" s="14"/>
      <c r="F38" s="14">
        <f t="shared" si="0"/>
        <v>0</v>
      </c>
    </row>
    <row r="39" spans="1:6" x14ac:dyDescent="0.25">
      <c r="A39" s="14"/>
      <c r="B39" s="17"/>
      <c r="C39" s="14"/>
      <c r="D39" s="39"/>
      <c r="E39" s="14"/>
      <c r="F39" s="14"/>
    </row>
    <row r="40" spans="1:6" ht="51.75" x14ac:dyDescent="0.25">
      <c r="A40" s="14" t="s">
        <v>50</v>
      </c>
      <c r="B40" s="17" t="s">
        <v>191</v>
      </c>
      <c r="C40" s="14" t="s">
        <v>14</v>
      </c>
      <c r="D40" s="39"/>
      <c r="E40" s="14"/>
      <c r="F40" s="14">
        <f t="shared" ref="F40" si="3">D40*E40</f>
        <v>0</v>
      </c>
    </row>
    <row r="41" spans="1:6" x14ac:dyDescent="0.25">
      <c r="A41" s="14"/>
      <c r="B41" s="17"/>
      <c r="C41" s="14"/>
      <c r="D41" s="39"/>
      <c r="E41" s="14"/>
      <c r="F41" s="14"/>
    </row>
    <row r="42" spans="1:6" ht="64.5" x14ac:dyDescent="0.25">
      <c r="A42" s="14" t="s">
        <v>51</v>
      </c>
      <c r="B42" s="15" t="s">
        <v>193</v>
      </c>
      <c r="C42" s="14" t="s">
        <v>14</v>
      </c>
      <c r="D42" s="39"/>
      <c r="E42" s="14"/>
      <c r="F42" s="14">
        <f t="shared" si="0"/>
        <v>0</v>
      </c>
    </row>
    <row r="43" spans="1:6" x14ac:dyDescent="0.25">
      <c r="A43" s="14"/>
      <c r="B43" s="15"/>
      <c r="C43" s="14"/>
      <c r="D43" s="39"/>
      <c r="E43" s="14"/>
      <c r="F43" s="14"/>
    </row>
    <row r="44" spans="1:6" ht="64.5" x14ac:dyDescent="0.25">
      <c r="A44" s="14" t="s">
        <v>52</v>
      </c>
      <c r="B44" s="15" t="s">
        <v>192</v>
      </c>
      <c r="C44" s="14" t="s">
        <v>14</v>
      </c>
      <c r="D44" s="39"/>
      <c r="E44" s="14"/>
      <c r="F44" s="14">
        <f t="shared" si="0"/>
        <v>0</v>
      </c>
    </row>
    <row r="45" spans="1:6" x14ac:dyDescent="0.25">
      <c r="A45" s="14"/>
      <c r="B45" s="15"/>
      <c r="C45" s="14"/>
      <c r="D45" s="39"/>
      <c r="E45" s="14"/>
      <c r="F45" s="14"/>
    </row>
    <row r="46" spans="1:6" ht="39" x14ac:dyDescent="0.25">
      <c r="A46" s="14" t="s">
        <v>53</v>
      </c>
      <c r="B46" s="15" t="s">
        <v>41</v>
      </c>
      <c r="C46" s="14" t="s">
        <v>14</v>
      </c>
      <c r="D46" s="39"/>
      <c r="E46" s="14"/>
      <c r="F46" s="14">
        <f t="shared" si="0"/>
        <v>0</v>
      </c>
    </row>
    <row r="47" spans="1:6" x14ac:dyDescent="0.25">
      <c r="A47" s="14"/>
      <c r="B47" s="15"/>
      <c r="C47" s="14"/>
      <c r="D47" s="39"/>
      <c r="E47" s="14"/>
      <c r="F47" s="14"/>
    </row>
    <row r="48" spans="1:6" ht="39" x14ac:dyDescent="0.25">
      <c r="A48" s="14" t="s">
        <v>54</v>
      </c>
      <c r="B48" s="15" t="s">
        <v>42</v>
      </c>
      <c r="C48" s="14" t="s">
        <v>14</v>
      </c>
      <c r="D48" s="39"/>
      <c r="E48" s="14"/>
      <c r="F48" s="14">
        <f t="shared" si="0"/>
        <v>0</v>
      </c>
    </row>
    <row r="49" spans="1:6" x14ac:dyDescent="0.25">
      <c r="A49" s="14"/>
      <c r="B49" s="15"/>
      <c r="C49" s="14"/>
      <c r="D49" s="39"/>
      <c r="E49" s="14"/>
      <c r="F49" s="14"/>
    </row>
    <row r="50" spans="1:6" ht="39" x14ac:dyDescent="0.25">
      <c r="A50" s="14" t="s">
        <v>55</v>
      </c>
      <c r="B50" s="15" t="s">
        <v>43</v>
      </c>
      <c r="C50" s="14" t="s">
        <v>14</v>
      </c>
      <c r="D50" s="39"/>
      <c r="E50" s="14"/>
      <c r="F50" s="14">
        <f t="shared" si="0"/>
        <v>0</v>
      </c>
    </row>
    <row r="51" spans="1:6" x14ac:dyDescent="0.25">
      <c r="A51" s="14"/>
      <c r="B51" s="15"/>
      <c r="C51" s="14"/>
      <c r="D51" s="39"/>
      <c r="E51" s="14"/>
      <c r="F51" s="14"/>
    </row>
    <row r="52" spans="1:6" ht="39" x14ac:dyDescent="0.25">
      <c r="A52" s="14" t="s">
        <v>155</v>
      </c>
      <c r="B52" s="15" t="s">
        <v>88</v>
      </c>
      <c r="C52" s="14" t="s">
        <v>14</v>
      </c>
      <c r="D52" s="39"/>
      <c r="E52" s="14"/>
      <c r="F52" s="14">
        <f t="shared" si="0"/>
        <v>0</v>
      </c>
    </row>
    <row r="53" spans="1:6" x14ac:dyDescent="0.25">
      <c r="A53" s="14"/>
      <c r="B53" s="15"/>
      <c r="C53" s="14"/>
      <c r="D53" s="39"/>
      <c r="E53" s="14"/>
      <c r="F53" s="14"/>
    </row>
    <row r="54" spans="1:6" ht="39" x14ac:dyDescent="0.25">
      <c r="A54" s="14" t="s">
        <v>157</v>
      </c>
      <c r="B54" s="15" t="s">
        <v>89</v>
      </c>
      <c r="C54" s="14" t="s">
        <v>14</v>
      </c>
      <c r="D54" s="39"/>
      <c r="E54" s="14"/>
      <c r="F54" s="14">
        <f t="shared" si="0"/>
        <v>0</v>
      </c>
    </row>
    <row r="55" spans="1:6" x14ac:dyDescent="0.25">
      <c r="A55" s="14"/>
      <c r="B55" s="15"/>
      <c r="C55" s="14"/>
      <c r="D55" s="39"/>
      <c r="E55" s="14"/>
      <c r="F55" s="14"/>
    </row>
    <row r="56" spans="1:6" ht="39" x14ac:dyDescent="0.25">
      <c r="A56" s="14" t="s">
        <v>159</v>
      </c>
      <c r="B56" s="15" t="s">
        <v>156</v>
      </c>
      <c r="C56" s="14" t="s">
        <v>14</v>
      </c>
      <c r="D56" s="39"/>
      <c r="E56" s="14"/>
      <c r="F56" s="14">
        <f t="shared" si="0"/>
        <v>0</v>
      </c>
    </row>
    <row r="57" spans="1:6" x14ac:dyDescent="0.25">
      <c r="A57" s="14"/>
      <c r="B57" s="15"/>
      <c r="C57" s="14"/>
      <c r="D57" s="39"/>
      <c r="E57" s="14"/>
      <c r="F57" s="14"/>
    </row>
    <row r="58" spans="1:6" ht="39" x14ac:dyDescent="0.25">
      <c r="A58" s="14" t="s">
        <v>161</v>
      </c>
      <c r="B58" s="15" t="s">
        <v>44</v>
      </c>
      <c r="C58" s="14" t="s">
        <v>14</v>
      </c>
      <c r="D58" s="39"/>
      <c r="E58" s="14"/>
      <c r="F58" s="14">
        <f t="shared" si="0"/>
        <v>0</v>
      </c>
    </row>
    <row r="59" spans="1:6" x14ac:dyDescent="0.25">
      <c r="A59" s="14"/>
      <c r="B59" s="15"/>
      <c r="C59" s="14"/>
      <c r="D59" s="39"/>
      <c r="E59" s="14"/>
      <c r="F59" s="14"/>
    </row>
    <row r="60" spans="1:6" ht="39" x14ac:dyDescent="0.25">
      <c r="A60" s="39" t="s">
        <v>187</v>
      </c>
      <c r="B60" s="15" t="s">
        <v>45</v>
      </c>
      <c r="C60" s="14" t="s">
        <v>14</v>
      </c>
      <c r="D60" s="39"/>
      <c r="E60" s="14"/>
      <c r="F60" s="14">
        <f t="shared" si="0"/>
        <v>0</v>
      </c>
    </row>
    <row r="61" spans="1:6" x14ac:dyDescent="0.25">
      <c r="A61" s="39"/>
      <c r="B61" s="15"/>
      <c r="C61" s="14"/>
      <c r="D61" s="39"/>
      <c r="E61" s="14"/>
      <c r="F61" s="14"/>
    </row>
    <row r="62" spans="1:6" ht="39" x14ac:dyDescent="0.25">
      <c r="A62" s="39" t="s">
        <v>188</v>
      </c>
      <c r="B62" s="15" t="s">
        <v>46</v>
      </c>
      <c r="C62" s="14" t="s">
        <v>14</v>
      </c>
      <c r="D62" s="39"/>
      <c r="E62" s="14"/>
      <c r="F62" s="14">
        <f t="shared" si="0"/>
        <v>0</v>
      </c>
    </row>
    <row r="63" spans="1:6" ht="15.75" x14ac:dyDescent="0.25">
      <c r="A63" s="37"/>
      <c r="B63" s="15"/>
      <c r="C63" s="14"/>
      <c r="D63" s="39"/>
      <c r="E63" s="14"/>
      <c r="F63" s="14"/>
    </row>
    <row r="64" spans="1:6" ht="51.75" x14ac:dyDescent="0.25">
      <c r="A64" s="14" t="s">
        <v>189</v>
      </c>
      <c r="B64" s="15" t="s">
        <v>160</v>
      </c>
      <c r="C64" s="14" t="s">
        <v>14</v>
      </c>
      <c r="D64" s="39"/>
      <c r="E64" s="14"/>
      <c r="F64" s="14">
        <f t="shared" si="0"/>
        <v>0</v>
      </c>
    </row>
    <row r="65" spans="1:6" ht="15.75" x14ac:dyDescent="0.25">
      <c r="A65" s="49"/>
      <c r="B65" s="40" t="s">
        <v>57</v>
      </c>
      <c r="C65" s="37"/>
      <c r="D65" s="44"/>
      <c r="E65" s="37"/>
      <c r="F65" s="37">
        <f>SUM(F4:F64)</f>
        <v>0</v>
      </c>
    </row>
    <row r="66" spans="1:6" s="33" customFormat="1" ht="15.75" x14ac:dyDescent="0.25">
      <c r="A66"/>
      <c r="B66"/>
      <c r="C66"/>
      <c r="D66" s="41"/>
      <c r="E66"/>
      <c r="F6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opLeftCell="A10" workbookViewId="0">
      <selection activeCell="F10" sqref="F10"/>
    </sheetView>
  </sheetViews>
  <sheetFormatPr defaultRowHeight="15" x14ac:dyDescent="0.25"/>
  <cols>
    <col min="2" max="2" width="36.5703125" bestFit="1" customWidth="1"/>
    <col min="6" max="6" width="13.5703125" customWidth="1"/>
  </cols>
  <sheetData>
    <row r="3" spans="1:6" ht="45" x14ac:dyDescent="0.25">
      <c r="A3" s="13" t="s">
        <v>15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1:6" ht="26.25" x14ac:dyDescent="0.25">
      <c r="A4" s="14" t="s">
        <v>5</v>
      </c>
      <c r="B4" s="15" t="s">
        <v>90</v>
      </c>
      <c r="C4" s="14" t="s">
        <v>58</v>
      </c>
      <c r="D4" s="14"/>
      <c r="E4" s="14"/>
      <c r="F4" s="14">
        <f>D4*E4</f>
        <v>0</v>
      </c>
    </row>
    <row r="5" spans="1:6" ht="26.25" x14ac:dyDescent="0.25">
      <c r="A5" s="14" t="s">
        <v>18</v>
      </c>
      <c r="B5" s="24" t="s">
        <v>91</v>
      </c>
      <c r="C5" s="14" t="s">
        <v>58</v>
      </c>
      <c r="D5" s="14"/>
      <c r="E5" s="14"/>
      <c r="F5" s="14">
        <f t="shared" ref="F5:F12" si="0">D5*E5</f>
        <v>0</v>
      </c>
    </row>
    <row r="6" spans="1:6" ht="39" x14ac:dyDescent="0.25">
      <c r="A6" s="14" t="s">
        <v>25</v>
      </c>
      <c r="B6" s="15" t="s">
        <v>92</v>
      </c>
      <c r="C6" s="14" t="s">
        <v>58</v>
      </c>
      <c r="D6" s="14"/>
      <c r="E6" s="14"/>
      <c r="F6" s="14">
        <f t="shared" si="0"/>
        <v>0</v>
      </c>
    </row>
    <row r="7" spans="1:6" ht="39" x14ac:dyDescent="0.25">
      <c r="A7" s="14" t="s">
        <v>26</v>
      </c>
      <c r="B7" s="24" t="s">
        <v>93</v>
      </c>
      <c r="C7" s="14" t="s">
        <v>58</v>
      </c>
      <c r="D7" s="14"/>
      <c r="E7" s="14"/>
      <c r="F7" s="14">
        <f t="shared" si="0"/>
        <v>0</v>
      </c>
    </row>
    <row r="8" spans="1:6" ht="39" x14ac:dyDescent="0.25">
      <c r="A8" s="14" t="s">
        <v>33</v>
      </c>
      <c r="B8" s="15" t="s">
        <v>94</v>
      </c>
      <c r="C8" s="14" t="s">
        <v>58</v>
      </c>
      <c r="D8" s="14"/>
      <c r="E8" s="14"/>
      <c r="F8" s="14">
        <f t="shared" si="0"/>
        <v>0</v>
      </c>
    </row>
    <row r="9" spans="1:6" ht="39" x14ac:dyDescent="0.25">
      <c r="A9" s="14" t="s">
        <v>47</v>
      </c>
      <c r="B9" s="24" t="s">
        <v>95</v>
      </c>
      <c r="C9" s="14" t="s">
        <v>58</v>
      </c>
      <c r="D9" s="14"/>
      <c r="E9" s="14"/>
      <c r="F9" s="14">
        <f t="shared" si="0"/>
        <v>0</v>
      </c>
    </row>
    <row r="10" spans="1:6" ht="26.25" x14ac:dyDescent="0.25">
      <c r="A10" s="14" t="s">
        <v>48</v>
      </c>
      <c r="B10" s="15" t="s">
        <v>96</v>
      </c>
      <c r="C10" s="14" t="s">
        <v>58</v>
      </c>
      <c r="D10" s="14"/>
      <c r="E10" s="14"/>
      <c r="F10" s="14">
        <f t="shared" si="0"/>
        <v>0</v>
      </c>
    </row>
    <row r="11" spans="1:6" ht="26.25" x14ac:dyDescent="0.25">
      <c r="A11" s="14" t="s">
        <v>49</v>
      </c>
      <c r="B11" s="15" t="s">
        <v>97</v>
      </c>
      <c r="C11" s="14" t="s">
        <v>58</v>
      </c>
      <c r="D11" s="14"/>
      <c r="E11" s="14"/>
      <c r="F11" s="14">
        <f t="shared" si="0"/>
        <v>0</v>
      </c>
    </row>
    <row r="12" spans="1:6" ht="39" x14ac:dyDescent="0.25">
      <c r="A12" s="14" t="s">
        <v>50</v>
      </c>
      <c r="B12" s="15" t="s">
        <v>194</v>
      </c>
      <c r="C12" s="14" t="s">
        <v>58</v>
      </c>
      <c r="D12" s="14"/>
      <c r="E12" s="14"/>
      <c r="F12" s="14">
        <f t="shared" si="0"/>
        <v>0</v>
      </c>
    </row>
    <row r="13" spans="1:6" ht="64.5" x14ac:dyDescent="0.25">
      <c r="A13" s="14" t="s">
        <v>51</v>
      </c>
      <c r="B13" s="15" t="s">
        <v>195</v>
      </c>
      <c r="C13" s="14" t="s">
        <v>58</v>
      </c>
      <c r="D13" s="14"/>
      <c r="E13" s="14"/>
      <c r="F13" s="14">
        <f>D13*E13</f>
        <v>0</v>
      </c>
    </row>
    <row r="14" spans="1:6" ht="64.5" x14ac:dyDescent="0.25">
      <c r="A14" s="14" t="s">
        <v>52</v>
      </c>
      <c r="B14" s="15" t="s">
        <v>196</v>
      </c>
      <c r="C14" s="14" t="s">
        <v>58</v>
      </c>
      <c r="D14" s="14"/>
      <c r="E14" s="14"/>
      <c r="F14" s="14">
        <f>D14*E14</f>
        <v>0</v>
      </c>
    </row>
    <row r="15" spans="1:6" s="33" customFormat="1" ht="15.75" x14ac:dyDescent="0.25">
      <c r="A15" s="37"/>
      <c r="B15" s="45" t="s">
        <v>57</v>
      </c>
      <c r="C15" s="37"/>
      <c r="D15" s="37"/>
      <c r="E15" s="37"/>
      <c r="F15" s="37">
        <f>SUM(F4:F14)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F4" sqref="F4"/>
    </sheetView>
  </sheetViews>
  <sheetFormatPr defaultRowHeight="15" x14ac:dyDescent="0.25"/>
  <cols>
    <col min="2" max="2" width="36.5703125" bestFit="1" customWidth="1"/>
    <col min="6" max="6" width="12.42578125" customWidth="1"/>
    <col min="8" max="8" width="25.28515625" customWidth="1"/>
  </cols>
  <sheetData>
    <row r="2" spans="1:6" ht="45" x14ac:dyDescent="0.25">
      <c r="A2" s="13" t="s">
        <v>15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1:6" ht="39" x14ac:dyDescent="0.25">
      <c r="A3" s="13"/>
      <c r="B3" s="28" t="s">
        <v>99</v>
      </c>
      <c r="C3" s="13"/>
      <c r="D3" s="13"/>
      <c r="E3" s="13"/>
      <c r="F3" s="13"/>
    </row>
    <row r="4" spans="1:6" x14ac:dyDescent="0.25">
      <c r="A4" s="14" t="s">
        <v>5</v>
      </c>
      <c r="B4" s="24" t="s">
        <v>59</v>
      </c>
      <c r="C4" s="14" t="s">
        <v>14</v>
      </c>
      <c r="D4" s="14"/>
      <c r="E4" s="14"/>
      <c r="F4" s="14">
        <f>D4*E4</f>
        <v>0</v>
      </c>
    </row>
    <row r="5" spans="1:6" x14ac:dyDescent="0.25">
      <c r="A5" s="14" t="s">
        <v>18</v>
      </c>
      <c r="B5" s="24" t="s">
        <v>60</v>
      </c>
      <c r="C5" s="14" t="s">
        <v>14</v>
      </c>
      <c r="D5" s="14"/>
      <c r="E5" s="14"/>
      <c r="F5" s="14">
        <f t="shared" ref="F5:F8" si="0">D5*E5</f>
        <v>0</v>
      </c>
    </row>
    <row r="6" spans="1:6" ht="51.75" x14ac:dyDescent="0.25">
      <c r="A6" s="14" t="s">
        <v>25</v>
      </c>
      <c r="B6" s="15" t="s">
        <v>100</v>
      </c>
      <c r="C6" s="14" t="s">
        <v>14</v>
      </c>
      <c r="D6" s="14"/>
      <c r="E6" s="14"/>
      <c r="F6" s="14">
        <f t="shared" si="0"/>
        <v>0</v>
      </c>
    </row>
    <row r="7" spans="1:6" ht="26.25" x14ac:dyDescent="0.25">
      <c r="A7" s="14" t="s">
        <v>26</v>
      </c>
      <c r="B7" s="15" t="s">
        <v>98</v>
      </c>
      <c r="C7" s="14" t="s">
        <v>14</v>
      </c>
      <c r="D7" s="14"/>
      <c r="E7" s="14"/>
      <c r="F7" s="14">
        <f t="shared" si="0"/>
        <v>0</v>
      </c>
    </row>
    <row r="8" spans="1:6" ht="39" x14ac:dyDescent="0.25">
      <c r="A8" s="14" t="s">
        <v>33</v>
      </c>
      <c r="B8" s="15" t="s">
        <v>197</v>
      </c>
      <c r="C8" s="14" t="s">
        <v>14</v>
      </c>
      <c r="D8" s="14"/>
      <c r="E8" s="14"/>
      <c r="F8" s="14">
        <f t="shared" si="0"/>
        <v>0</v>
      </c>
    </row>
    <row r="9" spans="1:6" s="33" customFormat="1" ht="15.75" x14ac:dyDescent="0.25">
      <c r="A9" s="37"/>
      <c r="B9" s="46" t="s">
        <v>57</v>
      </c>
      <c r="C9" s="37"/>
      <c r="D9" s="37"/>
      <c r="E9" s="37"/>
      <c r="F9" s="37">
        <f>SUM(F4:F8)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opLeftCell="A5" workbookViewId="0">
      <selection activeCell="K10" sqref="K10"/>
    </sheetView>
  </sheetViews>
  <sheetFormatPr defaultRowHeight="15" x14ac:dyDescent="0.25"/>
  <cols>
    <col min="1" max="1" width="7.85546875" customWidth="1"/>
    <col min="2" max="2" width="42.7109375" customWidth="1"/>
    <col min="3" max="3" width="7" customWidth="1"/>
    <col min="5" max="5" width="8.140625" customWidth="1"/>
    <col min="6" max="6" width="11.7109375" customWidth="1"/>
  </cols>
  <sheetData>
    <row r="2" spans="1:6" ht="45" x14ac:dyDescent="0.25">
      <c r="A2" s="13" t="s">
        <v>15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1:6" x14ac:dyDescent="0.25">
      <c r="A3" s="14" t="s">
        <v>5</v>
      </c>
      <c r="B3" s="15" t="s">
        <v>101</v>
      </c>
      <c r="C3" s="14" t="s">
        <v>58</v>
      </c>
      <c r="D3" s="14"/>
      <c r="E3" s="14"/>
      <c r="F3" s="14">
        <f>D3*E3</f>
        <v>0</v>
      </c>
    </row>
    <row r="4" spans="1:6" ht="26.25" x14ac:dyDescent="0.25">
      <c r="A4" s="14" t="s">
        <v>18</v>
      </c>
      <c r="B4" s="15" t="s">
        <v>102</v>
      </c>
      <c r="C4" s="14" t="s">
        <v>58</v>
      </c>
      <c r="D4" s="14"/>
      <c r="E4" s="14"/>
      <c r="F4" s="14">
        <f t="shared" ref="F4:F12" si="0">D4*E4</f>
        <v>0</v>
      </c>
    </row>
    <row r="5" spans="1:6" ht="26.25" x14ac:dyDescent="0.25">
      <c r="A5" s="14" t="s">
        <v>25</v>
      </c>
      <c r="B5" s="15" t="s">
        <v>106</v>
      </c>
      <c r="C5" s="14" t="s">
        <v>58</v>
      </c>
      <c r="D5" s="14"/>
      <c r="E5" s="14"/>
      <c r="F5" s="14">
        <f t="shared" si="0"/>
        <v>0</v>
      </c>
    </row>
    <row r="6" spans="1:6" ht="26.25" x14ac:dyDescent="0.25">
      <c r="A6" s="14" t="s">
        <v>26</v>
      </c>
      <c r="B6" s="15" t="s">
        <v>103</v>
      </c>
      <c r="C6" s="14" t="s">
        <v>58</v>
      </c>
      <c r="D6" s="14"/>
      <c r="E6" s="14"/>
      <c r="F6" s="14">
        <f t="shared" si="0"/>
        <v>0</v>
      </c>
    </row>
    <row r="7" spans="1:6" x14ac:dyDescent="0.25">
      <c r="A7" s="14" t="s">
        <v>33</v>
      </c>
      <c r="B7" s="15" t="s">
        <v>104</v>
      </c>
      <c r="C7" s="14" t="s">
        <v>58</v>
      </c>
      <c r="D7" s="14"/>
      <c r="E7" s="14"/>
      <c r="F7" s="14">
        <f t="shared" si="0"/>
        <v>0</v>
      </c>
    </row>
    <row r="8" spans="1:6" x14ac:dyDescent="0.25">
      <c r="A8" s="14" t="s">
        <v>47</v>
      </c>
      <c r="B8" s="15" t="s">
        <v>105</v>
      </c>
      <c r="C8" s="14" t="s">
        <v>58</v>
      </c>
      <c r="D8" s="14"/>
      <c r="E8" s="14"/>
      <c r="F8" s="14">
        <f t="shared" si="0"/>
        <v>0</v>
      </c>
    </row>
    <row r="9" spans="1:6" ht="64.5" x14ac:dyDescent="0.25">
      <c r="A9" s="14" t="s">
        <v>48</v>
      </c>
      <c r="B9" s="15" t="s">
        <v>201</v>
      </c>
      <c r="C9" s="14" t="s">
        <v>56</v>
      </c>
      <c r="D9" s="14"/>
      <c r="E9" s="14"/>
      <c r="F9" s="14">
        <f t="shared" si="0"/>
        <v>0</v>
      </c>
    </row>
    <row r="10" spans="1:6" ht="90" x14ac:dyDescent="0.25">
      <c r="A10" s="14" t="s">
        <v>49</v>
      </c>
      <c r="B10" s="15" t="s">
        <v>200</v>
      </c>
      <c r="C10" s="14" t="s">
        <v>56</v>
      </c>
      <c r="D10" s="14"/>
      <c r="E10" s="14"/>
      <c r="F10" s="14">
        <f t="shared" si="0"/>
        <v>0</v>
      </c>
    </row>
    <row r="11" spans="1:6" ht="39" x14ac:dyDescent="0.25">
      <c r="A11" s="14" t="s">
        <v>50</v>
      </c>
      <c r="B11" s="15" t="s">
        <v>198</v>
      </c>
      <c r="C11" s="14" t="s">
        <v>58</v>
      </c>
      <c r="D11" s="14"/>
      <c r="E11" s="14"/>
      <c r="F11" s="14">
        <f t="shared" si="0"/>
        <v>0</v>
      </c>
    </row>
    <row r="12" spans="1:6" ht="39" x14ac:dyDescent="0.25">
      <c r="A12" s="14" t="s">
        <v>51</v>
      </c>
      <c r="B12" s="15" t="s">
        <v>199</v>
      </c>
      <c r="C12" s="14" t="s">
        <v>58</v>
      </c>
      <c r="D12" s="14"/>
      <c r="E12" s="14"/>
      <c r="F12" s="14">
        <f t="shared" si="0"/>
        <v>0</v>
      </c>
    </row>
    <row r="13" spans="1:6" s="33" customFormat="1" ht="15.75" x14ac:dyDescent="0.25">
      <c r="A13" s="37"/>
      <c r="B13" s="45" t="s">
        <v>57</v>
      </c>
      <c r="C13" s="37"/>
      <c r="D13" s="37"/>
      <c r="E13" s="37"/>
      <c r="F13" s="37">
        <f>SUM(F3:F12)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F5" sqref="F5"/>
    </sheetView>
  </sheetViews>
  <sheetFormatPr defaultRowHeight="15" x14ac:dyDescent="0.25"/>
  <cols>
    <col min="2" max="2" width="36.5703125" bestFit="1" customWidth="1"/>
    <col min="6" max="6" width="12" customWidth="1"/>
  </cols>
  <sheetData>
    <row r="2" spans="1:6" ht="45" x14ac:dyDescent="0.25">
      <c r="A2" s="13" t="s">
        <v>15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1:6" x14ac:dyDescent="0.25">
      <c r="A3" s="14" t="s">
        <v>5</v>
      </c>
      <c r="B3" s="15" t="s">
        <v>62</v>
      </c>
      <c r="C3" s="14" t="s">
        <v>61</v>
      </c>
      <c r="D3" s="14"/>
      <c r="E3" s="14"/>
      <c r="F3" s="14">
        <f>D3*E3</f>
        <v>0</v>
      </c>
    </row>
    <row r="4" spans="1:6" ht="64.5" x14ac:dyDescent="0.25">
      <c r="A4" s="14" t="s">
        <v>18</v>
      </c>
      <c r="B4" s="15" t="s">
        <v>203</v>
      </c>
      <c r="C4" s="14" t="s">
        <v>202</v>
      </c>
      <c r="D4" s="14"/>
      <c r="E4" s="14"/>
      <c r="F4" s="14">
        <f t="shared" ref="F4" si="0">D4*E4</f>
        <v>0</v>
      </c>
    </row>
    <row r="5" spans="1:6" s="33" customFormat="1" ht="15.75" x14ac:dyDescent="0.25">
      <c r="A5" s="37"/>
      <c r="B5" s="47" t="s">
        <v>57</v>
      </c>
      <c r="C5" s="37"/>
      <c r="D5" s="37"/>
      <c r="E5" s="37"/>
      <c r="F5" s="37">
        <f>SUM(F3:F4)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F7" sqref="F7"/>
    </sheetView>
  </sheetViews>
  <sheetFormatPr defaultRowHeight="15" x14ac:dyDescent="0.25"/>
  <cols>
    <col min="2" max="2" width="36.5703125" bestFit="1" customWidth="1"/>
    <col min="6" max="6" width="11.5703125" customWidth="1"/>
  </cols>
  <sheetData>
    <row r="2" spans="1:6" ht="45" x14ac:dyDescent="0.25">
      <c r="A2" s="13" t="s">
        <v>15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1:6" ht="39" x14ac:dyDescent="0.25">
      <c r="A3" s="14" t="s">
        <v>5</v>
      </c>
      <c r="B3" s="15" t="s">
        <v>63</v>
      </c>
      <c r="C3" s="14" t="s">
        <v>56</v>
      </c>
      <c r="D3" s="14"/>
      <c r="E3" s="14"/>
      <c r="F3" s="14">
        <f t="shared" ref="F3:F6" si="0">D3*E3</f>
        <v>0</v>
      </c>
    </row>
    <row r="4" spans="1:6" ht="26.25" x14ac:dyDescent="0.25">
      <c r="A4" s="14" t="s">
        <v>18</v>
      </c>
      <c r="B4" s="15" t="s">
        <v>109</v>
      </c>
      <c r="C4" s="14" t="s">
        <v>58</v>
      </c>
      <c r="D4" s="14"/>
      <c r="E4" s="14"/>
      <c r="F4" s="14">
        <f t="shared" si="0"/>
        <v>0</v>
      </c>
    </row>
    <row r="5" spans="1:6" ht="39" x14ac:dyDescent="0.25">
      <c r="A5" s="14" t="s">
        <v>25</v>
      </c>
      <c r="B5" s="15" t="s">
        <v>65</v>
      </c>
      <c r="C5" s="14" t="s">
        <v>58</v>
      </c>
      <c r="D5" s="14"/>
      <c r="E5" s="14"/>
      <c r="F5" s="14">
        <f t="shared" si="0"/>
        <v>0</v>
      </c>
    </row>
    <row r="6" spans="1:6" ht="26.25" x14ac:dyDescent="0.25">
      <c r="A6" s="14" t="s">
        <v>26</v>
      </c>
      <c r="B6" s="15" t="s">
        <v>64</v>
      </c>
      <c r="C6" s="14" t="s">
        <v>58</v>
      </c>
      <c r="D6" s="14"/>
      <c r="E6" s="14"/>
      <c r="F6" s="14">
        <f t="shared" si="0"/>
        <v>0</v>
      </c>
    </row>
    <row r="7" spans="1:6" s="33" customFormat="1" ht="15.75" x14ac:dyDescent="0.25">
      <c r="A7" s="37"/>
      <c r="B7" s="37" t="s">
        <v>57</v>
      </c>
      <c r="C7" s="37"/>
      <c r="D7" s="37"/>
      <c r="E7" s="37"/>
      <c r="F7" s="37">
        <f>SUM(F3:F6)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Splošna določila</vt:lpstr>
      <vt:lpstr>Rekapitulacija</vt:lpstr>
      <vt:lpstr>Stavbno pohištvo</vt:lpstr>
      <vt:lpstr>Strojne inštalacije</vt:lpstr>
      <vt:lpstr>Tlaki</vt:lpstr>
      <vt:lpstr>Elektroinštalacije</vt:lpstr>
      <vt:lpstr>Slikopleskarska dela</vt:lpstr>
      <vt:lpstr>Zidarska dela</vt:lpstr>
      <vt:lpstr>Ostala dela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Karel Piškur</cp:lastModifiedBy>
  <cp:lastPrinted>2018-10-10T07:10:15Z</cp:lastPrinted>
  <dcterms:created xsi:type="dcterms:W3CDTF">2017-06-22T10:03:52Z</dcterms:created>
  <dcterms:modified xsi:type="dcterms:W3CDTF">2018-10-12T04:35:42Z</dcterms:modified>
</cp:coreProperties>
</file>