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none" defaultThemeVersion="124226"/>
  <mc:AlternateContent xmlns:mc="http://schemas.openxmlformats.org/markup-compatibility/2006">
    <mc:Choice Requires="x15">
      <x15ac:absPath xmlns:x15ac="http://schemas.microsoft.com/office/spreadsheetml/2010/11/ac" url="P:\52_JR nogometnega in atletskega stadiona\JN\"/>
    </mc:Choice>
  </mc:AlternateContent>
  <bookViews>
    <workbookView xWindow="-22860" yWindow="480" windowWidth="16110" windowHeight="15270" tabRatio="752" activeTab="2"/>
  </bookViews>
  <sheets>
    <sheet name="0" sheetId="9" r:id="rId1"/>
    <sheet name="SPinD" sheetId="10" r:id="rId2"/>
    <sheet name="REKAPITULACIJA" sheetId="11" r:id="rId3"/>
    <sheet name="C-EI" sheetId="23" r:id="rId4"/>
    <sheet name="D-DIESEL" sheetId="25" r:id="rId5"/>
    <sheet name="E-PREDELAVA TP" sheetId="24" r:id="rId6"/>
  </sheets>
  <definedNames>
    <definedName name="__xlnm_Print_Area_6" localSheetId="3">#REF!</definedName>
    <definedName name="__xlnm_Print_Area_6" localSheetId="4">#REF!</definedName>
    <definedName name="__xlnm_Print_Area_6" localSheetId="5">#REF!</definedName>
    <definedName name="__xlnm_Print_Area_6">#REF!</definedName>
    <definedName name="__xlnm_Print_Area_6_1" localSheetId="3">#REF!</definedName>
    <definedName name="__xlnm_Print_Area_6_1" localSheetId="4">#REF!</definedName>
    <definedName name="__xlnm_Print_Area_6_1" localSheetId="5">#REF!</definedName>
    <definedName name="__xlnm_Print_Area_6_1">#REF!</definedName>
    <definedName name="_1">#REF!</definedName>
    <definedName name="_1Excel_BuiltIn_Print_Titles_1_1">"$#REF!.$A$1:$AMJ$5"</definedName>
    <definedName name="_PA" localSheetId="2">REKAPITULACIJA!$A$1:$C$2</definedName>
    <definedName name="A" localSheetId="3">'C-EI'!$A$1:$G$318</definedName>
    <definedName name="A" localSheetId="4">'D-DIESEL'!$A$1:$G$11</definedName>
    <definedName name="A" localSheetId="5">'E-PREDELAVA TP'!$A$1:$G$44</definedName>
    <definedName name="cena_skupaj_v__">"$#REF!.$#REF!$#REF!"</definedName>
    <definedName name="cena_skupaj_v___4">"#ref!"</definedName>
    <definedName name="cena_skupaj_v_€" localSheetId="3">#REF!</definedName>
    <definedName name="cena_skupaj_v_€" localSheetId="4">#REF!</definedName>
    <definedName name="cena_skupaj_v_€" localSheetId="5">#REF!</definedName>
    <definedName name="cena_skupaj_v_€">#REF!</definedName>
    <definedName name="Debelina1">"$#REF!.$D$#REF!:$D$#REF!"</definedName>
    <definedName name="Dolzina">"$#REF!.$C$100:$C$110"</definedName>
    <definedName name="Dolzina1">"$#REF!.$C$#REF!:$C$#REF!"</definedName>
    <definedName name="Excel_BuiltIn__FilterDatabase_1">"$#REF!.$A$1:$Q$88"</definedName>
    <definedName name="Excel_BuiltIn_Print_Area_1">"$#REF!.$A$1:$F$263"</definedName>
    <definedName name="Excel_BuiltIn_Print_Area_2">"$#REF!.$A$1:$F$20"</definedName>
    <definedName name="Excel_BuiltIn_Print_Area_2_1">"$#REF!.$A$1:$E$97"</definedName>
    <definedName name="Excel_BuiltIn_Print_Area_6">"#ref!"</definedName>
    <definedName name="Excel_BuiltIn_Print_Titles">"$#REF!.$A$1:$AMJ$6"</definedName>
    <definedName name="Excel_BuiltIn_Print_Titles_2">"$#REF!.$A$1:$AMJ$6"</definedName>
    <definedName name="Excel_BuiltIn_Print_Titles_2_1">"$#REF!.$A$1:$IV$5"</definedName>
    <definedName name="Excel_BuiltIn_Print_Titles_3">"$#REF!.$A$1:$IV$5"</definedName>
    <definedName name="Globina">"$#REF!.$B$#REF!:$B$#REF!"</definedName>
    <definedName name="_xlnm.Print_Area" localSheetId="5">'E-PREDELAVA TP'!$A$1:$G$126</definedName>
    <definedName name="Print_Area" localSheetId="3">'C-EI'!$A$2:$G$318</definedName>
    <definedName name="Print_Area" localSheetId="4">'D-DIESEL'!$A$2:$G$205</definedName>
    <definedName name="Print_Area" localSheetId="5">'E-PREDELAVA TP'!$A$2:$G$44</definedName>
    <definedName name="Print_Area" localSheetId="2">REKAPITULACIJA!$C$24</definedName>
    <definedName name="Print_Area" localSheetId="1">SPinD!$A$58:$D$112</definedName>
    <definedName name="Print_Titles" localSheetId="3">'C-EI'!$12:$13</definedName>
    <definedName name="Print_Titles" localSheetId="4">'D-DIESEL'!$10:$11</definedName>
    <definedName name="Print_Titles" localSheetId="5">'E-PREDELAVA TP'!$10:$11</definedName>
    <definedName name="Sirina">"$#REF!.$B$100:$B$110"</definedName>
    <definedName name="SteviloKomadovGred">"$#REF!.$E$#REF!:$E$#REF!"</definedName>
    <definedName name="SteviloKomadovTockovnihTemeljev">"$#REF!.$E$100:$E$110"</definedName>
    <definedName name="Visina">"$#REF!.$D$100:$D$110"</definedName>
    <definedName name="Z_4FBE5E82_BFC8_485B_B310_85936BFAFAF7_.wvu.PrintTitles_1">0</definedName>
    <definedName name="Z_4FBE5E82_BFC8_485B_B310_85936BFAFAF7_.wvu.PrintTitles_1_1">0</definedName>
    <definedName name="Z_4FBE5E82_BFC8_485B_B310_85936BFAFAF7_.wvu.PrintTitles_1_1_1">0</definedName>
    <definedName name="Z_4FBE5E82_BFC8_485B_B310_85936BFAFAF7_.wvu.PrintTitles_2">0</definedName>
    <definedName name="Z_4FBE5E82_BFC8_485B_B310_85936BFAFAF7_.wvu.PrintTitles_2_1">0</definedName>
    <definedName name="Z_4FBE5E82_BFC8_485B_B310_85936BFAFAF7_.wvu.PrintTitles_3">0</definedName>
    <definedName name="Z_4FBE5E82_BFC8_485B_B310_85936BFAFAF7_.wvu.PrintTitles_4">0</definedName>
    <definedName name="Z_4FBE5E82_BFC8_485B_B310_85936BFAFAF7_.wvu.PrintTitles_5">0</definedName>
    <definedName name="Z_4FBE5E82_BFC8_485B_B310_85936BFAFAF7_.wvu.PrintTitles_6">0</definedName>
    <definedName name="Z_6F062248_1D3E_4D6F_A889_90DFA04C3ECD_.wvu.PrintTitles_1">0</definedName>
    <definedName name="Z_6F062248_1D3E_4D6F_A889_90DFA04C3ECD_.wvu.PrintTitles_1_1">0</definedName>
    <definedName name="Z_6F062248_1D3E_4D6F_A889_90DFA04C3ECD_.wvu.PrintTitles_1_1_1">0</definedName>
    <definedName name="Z_6F062248_1D3E_4D6F_A889_90DFA04C3ECD_.wvu.PrintTitles_2">0</definedName>
    <definedName name="Z_6F062248_1D3E_4D6F_A889_90DFA04C3ECD_.wvu.PrintTitles_2_1">0</definedName>
    <definedName name="Z_6F062248_1D3E_4D6F_A889_90DFA04C3ECD_.wvu.PrintTitles_3">0</definedName>
    <definedName name="Z_6F062248_1D3E_4D6F_A889_90DFA04C3ECD_.wvu.PrintTitles_4">0</definedName>
    <definedName name="Z_6F062248_1D3E_4D6F_A889_90DFA04C3ECD_.wvu.PrintTitles_5">0</definedName>
    <definedName name="Z_6F062248_1D3E_4D6F_A889_90DFA04C3ECD_.wvu.PrintTitles_6">0</definedName>
    <definedName name="Z_B592B312_8AFF_4588_8176_0A7794332EC7_.wvu.PrintTitles_1">0</definedName>
    <definedName name="Z_B592B312_8AFF_4588_8176_0A7794332EC7_.wvu.PrintTitles_1_1">0</definedName>
    <definedName name="Z_B592B312_8AFF_4588_8176_0A7794332EC7_.wvu.PrintTitles_1_1_1">0</definedName>
    <definedName name="Z_B592B312_8AFF_4588_8176_0A7794332EC7_.wvu.PrintTitles_2">0</definedName>
    <definedName name="Z_B592B312_8AFF_4588_8176_0A7794332EC7_.wvu.PrintTitles_2_1">0</definedName>
    <definedName name="Z_B592B312_8AFF_4588_8176_0A7794332EC7_.wvu.PrintTitles_3">0</definedName>
    <definedName name="Z_B592B312_8AFF_4588_8176_0A7794332EC7_.wvu.PrintTitles_4">0</definedName>
    <definedName name="Z_B592B312_8AFF_4588_8176_0A7794332EC7_.wvu.PrintTitles_5">0</definedName>
    <definedName name="Z_B592B312_8AFF_4588_8176_0A7794332EC7_.wvu.PrintTitles_6">0</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23" l="1"/>
  <c r="G29" i="23" l="1"/>
  <c r="G36" i="23"/>
  <c r="G201" i="25" l="1"/>
  <c r="G199" i="25"/>
  <c r="G193" i="25"/>
  <c r="G190" i="25"/>
  <c r="G187" i="25"/>
  <c r="G184" i="25"/>
  <c r="G175" i="25"/>
  <c r="G166" i="25"/>
  <c r="G15" i="25"/>
  <c r="G204" i="25" s="1"/>
  <c r="G74" i="25"/>
  <c r="G43" i="24" l="1"/>
  <c r="G64" i="24"/>
  <c r="G67" i="24"/>
  <c r="G81" i="24"/>
  <c r="G90" i="24"/>
  <c r="G37" i="23"/>
  <c r="G92" i="24" l="1"/>
  <c r="G315" i="23"/>
  <c r="G142" i="23" l="1"/>
  <c r="G93" i="23" l="1"/>
  <c r="G91" i="23"/>
  <c r="G89" i="23"/>
  <c r="G87" i="23"/>
  <c r="G85" i="23"/>
  <c r="G84" i="23"/>
  <c r="G6" i="25"/>
  <c r="C6" i="25"/>
  <c r="B6" i="25"/>
  <c r="B6" i="24"/>
  <c r="C6" i="24"/>
  <c r="G6" i="24"/>
  <c r="G7" i="24" s="1"/>
  <c r="C7" i="11" s="1"/>
  <c r="B6" i="23"/>
  <c r="C6" i="23"/>
  <c r="B7" i="23"/>
  <c r="C7" i="23"/>
  <c r="B8" i="23"/>
  <c r="C8" i="23"/>
  <c r="G30" i="23"/>
  <c r="G31" i="23"/>
  <c r="G32" i="23"/>
  <c r="G33" i="23"/>
  <c r="G34" i="23"/>
  <c r="G35" i="23"/>
  <c r="G38" i="23"/>
  <c r="G39" i="23"/>
  <c r="G40" i="23"/>
  <c r="G41" i="23"/>
  <c r="G42" i="23"/>
  <c r="G43" i="23"/>
  <c r="G44" i="23"/>
  <c r="G45" i="23"/>
  <c r="G46" i="23"/>
  <c r="G47" i="23"/>
  <c r="G48" i="23"/>
  <c r="G49" i="23"/>
  <c r="G50" i="23"/>
  <c r="G51" i="23"/>
  <c r="G52" i="23"/>
  <c r="G53" i="23"/>
  <c r="G54" i="23"/>
  <c r="G56" i="23"/>
  <c r="G57" i="23"/>
  <c r="G58" i="23"/>
  <c r="G60" i="23"/>
  <c r="G63" i="23"/>
  <c r="G64" i="23"/>
  <c r="G65" i="23"/>
  <c r="G66" i="23"/>
  <c r="G67" i="23"/>
  <c r="G68" i="23"/>
  <c r="G69" i="23"/>
  <c r="G70" i="23"/>
  <c r="G71" i="23"/>
  <c r="G72" i="23"/>
  <c r="G73" i="23"/>
  <c r="G75" i="23"/>
  <c r="G78" i="23"/>
  <c r="G79" i="23"/>
  <c r="G80" i="23"/>
  <c r="G83" i="23"/>
  <c r="G103" i="23"/>
  <c r="G105" i="23"/>
  <c r="G107" i="23"/>
  <c r="G109" i="23"/>
  <c r="G111" i="23"/>
  <c r="G113" i="23"/>
  <c r="G115" i="23"/>
  <c r="G117" i="23"/>
  <c r="G144" i="23"/>
  <c r="G199" i="23"/>
  <c r="G239" i="23"/>
  <c r="G274" i="23"/>
  <c r="G303" i="23"/>
  <c r="G305" i="23"/>
  <c r="G307" i="23"/>
  <c r="G317" i="23" l="1"/>
  <c r="G8" i="23" s="1"/>
  <c r="G146" i="23"/>
  <c r="G7" i="23" s="1"/>
  <c r="G7" i="25"/>
  <c r="C6" i="11" s="1"/>
  <c r="G95" i="23"/>
  <c r="G6" i="23" s="1"/>
  <c r="G9" i="23" l="1"/>
  <c r="C5" i="11" s="1"/>
  <c r="C8" i="11" s="1"/>
  <c r="C10" i="11" s="1"/>
  <c r="C12" i="11" l="1"/>
  <c r="C14" i="11" s="1"/>
  <c r="C16" i="11" s="1"/>
</calcChain>
</file>

<file path=xl/sharedStrings.xml><?xml version="1.0" encoding="utf-8"?>
<sst xmlns="http://schemas.openxmlformats.org/spreadsheetml/2006/main" count="1012" uniqueCount="646">
  <si>
    <t>I.</t>
  </si>
  <si>
    <t>OPIS IZDELKA</t>
  </si>
  <si>
    <t>količina</t>
  </si>
  <si>
    <t>cena v € /enota</t>
  </si>
  <si>
    <t>SPLOŠNA DOLOČILA</t>
  </si>
  <si>
    <t>1.</t>
  </si>
  <si>
    <t>3.</t>
  </si>
  <si>
    <t>III.</t>
  </si>
  <si>
    <t>2.</t>
  </si>
  <si>
    <t>II.</t>
  </si>
  <si>
    <t>Vrsta projekta:</t>
  </si>
  <si>
    <t>Številka projekta:</t>
  </si>
  <si>
    <t>Vsebina mape:</t>
  </si>
  <si>
    <t>Vrsta gradnje:</t>
  </si>
  <si>
    <t>Objekt in lokacija:</t>
  </si>
  <si>
    <t>Datum iztisa:</t>
  </si>
  <si>
    <t>Investitor:</t>
  </si>
  <si>
    <t>Vrsta projektne dokumentacije:</t>
  </si>
  <si>
    <t xml:space="preserve">Za projektantsko podjetje: </t>
  </si>
  <si>
    <t>žig podjetja:</t>
  </si>
  <si>
    <t>Odgovorni projektant:</t>
  </si>
  <si>
    <t>evidentirana pri projektantu:</t>
  </si>
  <si>
    <t>kraj:</t>
  </si>
  <si>
    <t>datum:</t>
  </si>
  <si>
    <t>OPOMBA</t>
  </si>
  <si>
    <t>Enotna cena mora vsebovati:</t>
  </si>
  <si>
    <t>&gt;vsa potrebna pripravljalna dela</t>
  </si>
  <si>
    <t>&gt;vsa potrebna merjenja</t>
  </si>
  <si>
    <t>&gt;vse potrebne transporte do mesta vgrajevanja</t>
  </si>
  <si>
    <t>&gt;skladiščenje materiala na gradbišču</t>
  </si>
  <si>
    <t>&gt;vsa potrebna pomožna sredstva na objektu kot so lestve, delovni odri…</t>
  </si>
  <si>
    <t>&gt;usklajevanje z osnovnim načrtom in posvetovanje s projektantom</t>
  </si>
  <si>
    <t>&gt;plačilo komunalnih prispevkov za stalno deponijo</t>
  </si>
  <si>
    <t>&gt;preizkušanje kvalitete materiala, ki se vgrajuje in dokazovanje kvalitete z atesti</t>
  </si>
  <si>
    <t>&gt;popravilo eventualne škode povzročene ostalim izvajalcem</t>
  </si>
  <si>
    <t>&gt;čiščenje in odvoz odvečnega materiala v stalno deponijo</t>
  </si>
  <si>
    <t>&gt;obračuni se izdelajo po dejanskih količinah</t>
  </si>
  <si>
    <t>&gt;evidentiranje, zaščita in prestavitev komunalnih vodov</t>
  </si>
  <si>
    <t>OPOMBA: Izvajalec mora pri pripravi ponudbe upoštevati ter pri izvedbi zagotavljati :</t>
  </si>
  <si>
    <t>►</t>
  </si>
  <si>
    <t>vsa potrebna pripravljalna dela za gradbena dela</t>
  </si>
  <si>
    <t>vsa potrebna merjenja</t>
  </si>
  <si>
    <t>vse potrebne transporte do mesta vgrajevanja</t>
  </si>
  <si>
    <t>skladiščenje materiala na gradbišču</t>
  </si>
  <si>
    <t>vso potrebno delo za dokončanje izdelka</t>
  </si>
  <si>
    <t>vsa potrebna pomožna sredstva na objektu kot so lestve, odri ...</t>
  </si>
  <si>
    <t>usklajevanje z osnovnim načrtom in posvetovanje s projektantom preiskušnje kvalitete materiala, ki se vgrajuje in dokazovanje kvalitete z atesti</t>
  </si>
  <si>
    <t>popravilo eventuelne škode povzročene ostalim izvajalcem</t>
  </si>
  <si>
    <t>čiščenje in odvoz odvečnega materiala v stalno deponijo</t>
  </si>
  <si>
    <t>plačilo komunalnih prispevkov za stalno deponijo</t>
  </si>
  <si>
    <t>ozemljitev vseh ALU in jeklenih elementov</t>
  </si>
  <si>
    <t>pri sistemih avtomatike mora zagotavljati kompletni elektro-instalacijski sistem za končno delovanje proizvodov.</t>
  </si>
  <si>
    <t>Vsa delovne stroje za dvigovanje bremen in delovne košare za dostope do delovišč je potrebno zajeti v cenah posameznih postavk in se ne obračunavajo posebej!</t>
  </si>
  <si>
    <t>OPOZORILO!</t>
  </si>
  <si>
    <t>MOREBITNE RAZLIKE ALI ODSTOPANJA MED ARHITEKTURNIMI, DETAJLNIMI IN PREGLEDNIMI NAČRTI JE POTREBNO PREGLEDATI IN USKLADITI S PROJEKTANTSKIM PODJETJEM STYRIA ARHITEKTURA d.o.o.</t>
  </si>
  <si>
    <t>ODGOVORNI VODJE PROJEKTA SI PRIDRŽUJE PRAVICO DO SPREMEMB IN DOPOLNITEV IZVEDBE DETAJLOV OBRTNIŠKIH DEL V KOLIKOR IZVAJALEC LE TEH ZARADI OBJEKTIVNIH RAZLOGOV NE MORE IZVAJATI SKLADNO S PROJEKTOM PZI.</t>
  </si>
  <si>
    <t>OKOLIŠČINE NEUSKLAJENOSTI IZVAJALCEV IN PODIZVAJALCEV TER ODSTOPANJA OD OSNOVNIH NAVODIL PROJEKTA PZI NISO OBJEKTIVNI RAZLOGI ZA SPREMEMBO DETAJLOV !</t>
  </si>
  <si>
    <t>VSI ARHITEKTURNI, DETAJLNI IN PREGLEDNI NAČRTI IZDELANI S STRANI IZVAJALCA VELJAJO OD PISNEGA DOVOLJENJA IN TRAJAJO DO PREKLICA LE TEH S STRANI ODGOVORNEGA ARHITEKTA ALI PROJEKTANTA.</t>
  </si>
  <si>
    <t>DDV 22%</t>
  </si>
  <si>
    <t>VREDOST INVESTICIJE Z DDV</t>
  </si>
  <si>
    <t xml:space="preserve">Projekt za razpis
(v nadaljevanju PZR)
</t>
  </si>
  <si>
    <t>POPIS GRADBENO OBRTNIŠKIH IN INŠTALACIJSKIH DEL</t>
  </si>
  <si>
    <t>Projekt za razpis
(v nadaljevanju PZR)</t>
  </si>
  <si>
    <t xml:space="preserve">Styria arhitektura d.o.o. 
Cankarjeva ul. 6E, 
2000 Maribor
</t>
  </si>
  <si>
    <t xml:space="preserve">Styria arhitektura d.o.o. </t>
  </si>
  <si>
    <t>Maribor</t>
  </si>
  <si>
    <t>David Mišič u.d.i.a.</t>
  </si>
  <si>
    <t>V SKLADU Z 84. ČELNOM ZGO IZVAJALEC MORA PRED PRIČETKOM DEL OBVEZNO PREVERITI VSE MERE NA OBJEKTU!</t>
  </si>
  <si>
    <t xml:space="preserve">PODLAGA ZA IZVEDBO SO DELAVNIŠKI NAČRTI, IZDELANI IZ STRANI IZVAJALCA IN POTRJENI IZ STRANI OVP, OPA. ODLAGA ZA IZVEDBO DELAVNIŠKIH NAČRTOV SO SHEME IZ POSAMIČNIH NAČRTOV. 
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V PRIMERU NEJASNOSTI JE IZVAJALEC DEL OZ. PONUDNIK, ŽE V ČASU IZDELOVANJA PONUDBE DOLŽAN POSTAVITI OVP ZAHTEVO PO POJASNITVI NA NAČIN, KI JE V SKLADU Z IZVAJANJEM JAVNEGA RAZPISA. IZMERE SO IZVEDENE SKLADNO Z GN NORMAMI.
Dela je treba izvajati po določilih veljavnih tehničnih predpisov in skladno z obveznimi standardi in z Uredba o zagotavljanju varnostni in zdravja pri delu na začasnih in premičnih gradbiščih (Ur.l.RS št. 83/05).
</t>
  </si>
  <si>
    <r>
      <t xml:space="preserve">  </t>
    </r>
    <r>
      <rPr>
        <i/>
        <sz val="9"/>
        <color indexed="8"/>
        <rFont val="NewsGoth Cn BT"/>
        <family val="2"/>
      </rPr>
      <t>osebni žig:</t>
    </r>
  </si>
  <si>
    <t>Zagotoviti izdelave elaboratov izvršilne tehnične dokumentacije kabelske kanalizacije in ostalih podzemnih vodov, kjer je osnova  geodetski posnetek.
Izdelavo PID-ov z uporabo obstoječih elaboratov izvršilno tehnične dokumentacije. Vnos sprememb v obstoječo izvršilno tehnično dokumentacijo. Storitve raznih komunalnih in drugih organizacij. Stroški nadzora posameznih soglasjedajalcev. Tehnični nadzor upravljalca/soglasjedajalca in koordinacija generalnega izvajalca s sogalsjedajalcem in poasameznimi podizvajalci.
Priprava in organizacija gradbišča.</t>
  </si>
  <si>
    <t>enota</t>
  </si>
  <si>
    <t>Poz.</t>
  </si>
  <si>
    <t>Opis del</t>
  </si>
  <si>
    <t>Cena
(v € brez DDV)</t>
  </si>
  <si>
    <t>V CENI POSAMEZNIH POSTAVK JE ZAJETI VSE ELEMENTE, KI SO NAVEDENE V OPISU, NE GLEDE NA RAZLIČNOST ZAHTEVANIH OBRTNIŠKIH (GRADBENIH) DEL, RAZEN KJER JE EKSPLICITNO NAVEDENO, DA SO DOLOČENI ELEMENTI ZAJETI V DRUGI POSTAVKI OZ. PRI DRUGIH DELIH. VSI STANDARDI, KI SO NAVEDENI PRI POSAMEZNIH DELIH SE UPOŠTEVAJO V PRIMERU, DA JE DOLOČEN MATERIAL ALI STORITEV V POSAMEZNIH OPISNIH
POSTAVKAH ZAJETE, V NASPROTNEM PRIMERU SO BREZPREDMETNI. ČE PA JE V POSAMEZNI POSTAVKI NAVEDEN DRUGAČEN STANDARD KOT PRI SPLOŠNIH OPISIH, POTEM JE POTREBNO UPOŠTEVATI STANDARD, KI JE NAVEDEN V POSAMEZNI POSTAVKI POPISA OZ. STANDARD, KI PREDPISUJE VIŠJO KVALITETO.</t>
  </si>
  <si>
    <t>POPIS DEL JE IZDELAN V PROGRAMSKI OPREMI MICROSOFT EXCEL 2010 in S TEM BERLJIV V STANDARDNI PROGRAMSKI OPREMI, TUDI NA PRIMER V OPEN OFFICE, KI JE ZASTONJ. VSE CELICE SO BERLJIVE IN KLJUB ZAKLENITVI JIH JE MOŽNO RAZŠIRITI. PRAV TAKO JE MOŽNO POSAMEZNE CELICE KOPIRATI, V KOLIKOR VAŠA PROGRAMSKA OPREMA NE PRIKAZUJE PRAVILNO BERLJIVIH ZNAKOV.
PRI ODDAJI PONUDBE NAROČNIKU JE IZVAJALEC JE DOLŽAN SAM PREVERITI ZMNOŽKE IN SEŠTEVKE TER PRENOSE LE TEH V REKAPITULACIJO.
PONUDNIK, SE S PRIPRAVO TE PONUDBE OBVEZUJE, DA JE PREBRAL VSE CELICE CELOTNE DATOTEK, VKLJUČNO Z VSEMI POSTAVKAMI IN SPLOŠNIMI NAVODILI ALI DOLOČILI, PRAV TAKO SE PONUDNIK OBVEZUJE, DA BO V PRIMERU, DA BO IZBRAN UPOŠTEVAL VSA DOLOČILA, NAVODILA IN POSTAVKE TEGA POPISA DEL.</t>
  </si>
  <si>
    <t>cena</t>
  </si>
  <si>
    <t>&gt;v primeru poškodb, vzpostavitev prvotnega stanja, v okolici, na objektu in napravah</t>
  </si>
  <si>
    <t>vso razpisno dokumentacijo (načrte PZI)</t>
  </si>
  <si>
    <t>Delovne odre višine do 4 m je potrebno zajeti v cenah posameznih postavk in se ne obračunavajo posebej!</t>
  </si>
  <si>
    <t>4.</t>
  </si>
  <si>
    <t>5.</t>
  </si>
  <si>
    <t>6.</t>
  </si>
  <si>
    <t>REKAPITULACIJA:</t>
  </si>
  <si>
    <t>7.</t>
  </si>
  <si>
    <t>RAZSVETLJAVA NOGOMETNEGA IGRIŠČA IN STADIONA</t>
  </si>
  <si>
    <t>2019/03</t>
  </si>
  <si>
    <t>NOVOGRADNJA</t>
  </si>
  <si>
    <t>CC-SI 24122 - Drugi gradbeni inženirski objekti za šport</t>
  </si>
  <si>
    <t>parc.št. 292/3, 296/2, 298/1, 301, 302, 304/1 in 305 vse K.O. 2101 RUPA</t>
  </si>
  <si>
    <t>avgust 2019</t>
  </si>
  <si>
    <t>Mestna občina Kranj</t>
  </si>
  <si>
    <t>Slovenski trg 1</t>
  </si>
  <si>
    <t>SI - 4000 Kranj</t>
  </si>
  <si>
    <t>AVGUST 2019</t>
  </si>
  <si>
    <t>OSTALE STORITVE
V ceno na enoto je potrebno zajeti vse stroške pripravljalnih in zaključnih del, t.j. vsa dela vezana na odpiranje in varovanje gradbišča, varno delo, uporabo varnih in namenskih pripomočkov dela, tekoče in končno čiščenje gradbišča, kontrole in atestiranja opravljenih del, meritev, dokazovanje garancij.
Vse potrebne transportne stroške, t.j. stroškov prevozov, nakladanja, razkladanja opreme in materiala, zavarovanja gradbišča in opreme, stroški taks.
Zagotoviti šolanje uporabnikov in tehnične službe z izvedbo preverbe znanja in usposobljenosti za ravnanje z vgrajenimi napravami, stroji, opremo in vgrajenimi materiali.</t>
  </si>
  <si>
    <t>SPLOŠNI POGOJI</t>
  </si>
  <si>
    <t>Organizacija in oprema gradbišca.</t>
  </si>
  <si>
    <t>kos</t>
  </si>
  <si>
    <t>kom</t>
  </si>
  <si>
    <t>m</t>
  </si>
  <si>
    <t>Pri pripravi ponudbe je potrebno upoštevati spodnje tocke 1 - 50 splošnih zahtev za izdelavo ponudbe ter dodatne splošne pogoje za elektro in strojna del (zavedena spodaj), ki se ne zaracunavajo posebej in morajo biti upoštevane (so vkljucene) v ponudbenih cenah postavk iz popisa del!</t>
  </si>
  <si>
    <t>V kolikor je katerakoli od spodaj navedenih del navedena tudi v popisih, veljajo spodnje splošne zahteve za izdelavo ponudbe!</t>
  </si>
  <si>
    <t>Ponovna vzpostavitev odstranjenih mejnikov, ki jih je izvajalec odstranil med svojim delom.</t>
  </si>
  <si>
    <t>Zavarovanje gradbišca,</t>
  </si>
  <si>
    <t>Zavarovanje in podpiranje obstojecih konstrukcij, da ne pride do poškodb,</t>
  </si>
  <si>
    <t>1.1.</t>
  </si>
  <si>
    <t>1.2.</t>
  </si>
  <si>
    <t>1.3.</t>
  </si>
  <si>
    <t>1.1</t>
  </si>
  <si>
    <t>1.2</t>
  </si>
  <si>
    <t>1.3</t>
  </si>
  <si>
    <t>1.4</t>
  </si>
  <si>
    <t>1.5</t>
  </si>
  <si>
    <t>1.6</t>
  </si>
  <si>
    <t>1.7</t>
  </si>
  <si>
    <t>1.8</t>
  </si>
  <si>
    <t>1.9</t>
  </si>
  <si>
    <t>1.10</t>
  </si>
  <si>
    <t>1.11</t>
  </si>
  <si>
    <t>1.12</t>
  </si>
  <si>
    <t>1.13</t>
  </si>
  <si>
    <t>1.14</t>
  </si>
  <si>
    <t>1.15</t>
  </si>
  <si>
    <t>1.16</t>
  </si>
  <si>
    <t>1.17</t>
  </si>
  <si>
    <t>1.18</t>
  </si>
  <si>
    <t>1.19</t>
  </si>
  <si>
    <t>1.20</t>
  </si>
  <si>
    <t>1.21</t>
  </si>
  <si>
    <t>1.22</t>
  </si>
  <si>
    <t>1.23</t>
  </si>
  <si>
    <t xml:space="preserve">V ceni je zajeto tudi: droben potrošen material, spojni material, preizkus tesnosti, spiranje in
dezinfekcija, tlacni preizkusi instalacij in vse potrebne meritve za uspešno opravljen teh.
pregled, pridobitev pozitivnih izvedeniških mnenj,
</t>
  </si>
  <si>
    <t xml:space="preserve">Navodila za obratovanje in vzdrževanje POV v 4 izvodih. Strokovno izobraževanje osebja
upravljalca glede uporabe in vzdrževanja infrastrukture in opreme.
</t>
  </si>
  <si>
    <t>1.51</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</si>
  <si>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</si>
  <si>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</si>
  <si>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</si>
  <si>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</si>
  <si>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</si>
  <si>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</si>
  <si>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</si>
  <si>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</si>
  <si>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</si>
  <si>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</si>
  <si>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</si>
  <si>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</si>
  <si>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</si>
  <si>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</si>
  <si>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</si>
  <si>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</si>
  <si>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</si>
  <si>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</si>
  <si>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</si>
  <si>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</si>
  <si>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</si>
  <si>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</si>
  <si>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</si>
  <si>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</si>
  <si>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</si>
  <si>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</si>
  <si>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</si>
  <si>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1.52</t>
  </si>
  <si>
    <t>Čišcenje terena pred gradnjo, v času gradnje in po gradnji ter priprava in organizacija gradbišča. Stroške zaključnih del na gradbišču z odvozom odvečnega materiala in stroške vzpostavitve prvotnega stanja, kjer bo to potrebno.</t>
  </si>
  <si>
    <t>Zakoličba obstoječih komunalnih vodov pred začetkom gradnje.</t>
  </si>
  <si>
    <t>Cestne zapore in ustrezna signalizacija za celoten čas gradnje, stroški obvozov, obvestilnih tabel, obvestil v medijih in obveščanje prebivalcev v obliki pisnih obvestil.</t>
  </si>
  <si>
    <t>Izdelava poročila o ravnanju z gradbenimi odpadki v skladu z zakonodajo, vključno z vsemi stroški in taksami na pooblaščeni deponiji po izbiri izvajalca.</t>
  </si>
  <si>
    <t>Izdelava in postavitev gradbiščne table skladno s trenutno veljavnimi predpisi.</t>
  </si>
  <si>
    <t>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t>
  </si>
  <si>
    <t>Stroške vseh potrebnih ukrepov, ki so predpisani in določeni z veljavnimi predpisi o varstvu pri delu in varstvom pred požarom, ki jih mora izvajalec obvezno upoštevati.</t>
  </si>
  <si>
    <t>Škoda na objektih ob gradbišču, ki jo povzroči izvajalec.</t>
  </si>
  <si>
    <t>Izdelava izvedenskega mnenja za objekte na katerih bi zaradi gradnje lahko prišlo do poškodb (določimo jih s predstavnikom naročnika in z inženirjem).</t>
  </si>
  <si>
    <t>Sanacija oz. povrnitev v prvotno stanje vseh dostopnih poti, ki jih bo izvajalec uporabljal za vso gradbiščno logistiko.</t>
  </si>
  <si>
    <t>Stroške rednega obvešcanja javnosti o morebitnih motnjah ter posledic nastalih zaradi motenj v času gradnje.</t>
  </si>
  <si>
    <t>Obnova obstoječih internih in hišnih priključkov poškodovanih med gradnjo.</t>
  </si>
  <si>
    <t>Vse stroške glede posegov na obstoječi infrastrukturi, pri čemer se izvajalec z upravljalcem uskladi glede organizacije obnove,</t>
  </si>
  <si>
    <t>Vse stroške električne energije, vode, TK priključkov, razsvetljave,ogrevanja…</t>
  </si>
  <si>
    <t>Vse stroške zavarovanja opreme v času izvedbe del in delavcev ter materiala na gradbišču v času izvajanja del, od začetka do uporabnega dovoljenja.</t>
  </si>
  <si>
    <t>Vse stroške zunanjega in notranjega transporta, raztovarjanja, skladiščenja materiala na gradbišču, takse, zavarovanja, manipulativne stroške ter vsa pomožna dela.</t>
  </si>
  <si>
    <t>Vse stroške pridobitve potrebnih soglasij in dovoljenj v zvezi s prečkanji obstoječe infrastrukture, stroške zaščite vseh komunalnih naprav in stroške upravljavcev ali njihovih predstavnikov, stroške raznih pristojbin s tem v zvezi.</t>
  </si>
  <si>
    <t>Vse količine pri zemeljskih delih so v raščenem stanju.</t>
  </si>
  <si>
    <t>Stroške vseh predpisanih kontrol materialov, meritev, dokazil (izjav o lastnostih, ...) in garancij za materiale vgrajene v objekt, stroške nostrifikacije in meritev pooblaščenih institucij, potrebnih za uspešno primopredajo del, pri čemer morajo biti dokumenti obvezno prevedeni v slovenščino in nostrificirani od pooblašcene institucije v RS.</t>
  </si>
  <si>
    <t>Geomehanski pregled, meritve nosilnosti podlage (temeljnih tal), izdelava poročil, nadzor geomehanika z vpisom v gradbeni dnevnik in izdelavo končnega poročila.</t>
  </si>
  <si>
    <t>Strošek ogrevanja v času izvajanja del, če so zunanje temp. neustrezne za normalno napredovanje del.</t>
  </si>
  <si>
    <t>Izvedba geodetske zakoličbe, izdelava geodetskega načrta, ki je potrjen od pooblaščene organizacije in izdelava projekta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</si>
  <si>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 xml:space="preserve">V ceni je zajeta tudi vsa potrebna dokumentacija, ki je potrebna za tehnični pregled, pridobitev uporabnega dovoljenja in vris v kataster GJI (PVE) – Projekt za vpis v uradne evidence.
</t>
  </si>
  <si>
    <t>Cena na enoto za več in manj dela se ne spreminja.</t>
  </si>
  <si>
    <t xml:space="preserve">Črpanje vode iz gradbene jame v času gradnje in dodatek na otežkočeno delo zaradi podtalnice ali površinske vode s stroški prečrpavanja vode iz izkopa.
</t>
  </si>
  <si>
    <t>Ponudnik mora pred vgradnjo posameznih proizvodov inženirju in naročniku predhodno
predložiti ustrezno dokumentacijo, ki dokazuje skladnost proizvodov z veljavno zakonodajo in
ponujenimi proizvodi na podlagi podane ponudbe (izjave o lastnostih, tehnične spacifikacije,
certifikate, …). Vgradnja proizvodov je dovoljena šele po potrditvi dokumentacije s strani
nadzornega inženirja in vodje projekta.</t>
  </si>
  <si>
    <t xml:space="preserve">Pridobitev lokacije za začasne gradbiščne objekte in za priročno skladiščenje materiala,
uporaba za ves čas gradnje, vzpostavitev prvotnega stanja po zaključku gradbenih del,
morebitna prestavitev objektov in najemnina zemljišca za gradbiščne objekte in priročno
skladišce materiala.
</t>
  </si>
  <si>
    <t xml:space="preserve">Fotografiranje cestnih, krajinskih, stavbnih in drugih detajlov, pomembnih za ugotavljanje
stanja pred gradnjo, med gradnjo in po sami gradnji. Foto elaborat se dela v najmanj dveh
izvodih. En izvod prejme naročnik oziroma nadzorni inženir. V primeru, da foto dokumentacija ne bo
izdelana stroške uveljavljanja odškodnine nosi izvajalec del, ki je dolžan zagotoviti podroben
pregled tras in objekta. Razpoke na objektih, poškodbe in druge neobičajne podrobnosti
morajo biti fotografirane s priloženim metrom, da je mogoče naknadno ugotoviti morebitno
spremenjeno stanje na materialu, objektu ali napravi.
</t>
  </si>
  <si>
    <t>Vsi stroški razpiranja gradbene jame, ki zagotavlja varno delo, kot tudi dodatek za morebiten
otežkočen izkop, bodisi zaradi vremena ali stanja zemljine.</t>
  </si>
  <si>
    <t>Pred pričetkom gradbenih del je potrebno zaradi morebitnih presežnih mejnih vrednosti hrupa
pri najbližjih stanovanjskih objektih pridobiti dovoljenje za začasno prekoračevanje hrupa.</t>
  </si>
  <si>
    <t>Vsa pripravljalna dela (začasni priključki za obratovanje gradbišča, ureditev priključitve na
komunalne naprave (voda, elektrika, …) v času gradnje), …</t>
  </si>
  <si>
    <t>Stroški izdelave načrta organizacije gradbišca in varnostnega načrta.</t>
  </si>
  <si>
    <t xml:space="preserve">Ograje ((kovinska ograja višine minimalno 2m za preprečevanje dostopa na gradbišče; ograja
mora biti ustrezno fiksirana, da preprečuje padec le te), varovanje jarkov, označbe,)
</t>
  </si>
  <si>
    <t>Tekoče odvažanje gradbenih odpadkov na pooblaščeno deponijo in pridobitev ustreznih potrdil.</t>
  </si>
  <si>
    <t>Ponudnik mora upoštevati, da si mora pred izvedbo, dobavo in vgradnjo vseh elementov
projekta predhodno pridobiti soglasje projektanta in investitorja in dostaviti
vzorce v potrditev, vključno z vso ustrezno dokumentacijo, ki izkazuje enakovrednost s
projektom predvidene izvedbe.</t>
  </si>
  <si>
    <t>Vgrajeni materiali morajo biti v skladu z Uredbo o zelenem javnem naročanju (Uradni list RS
št. 51/2017, 19.9.2017)</t>
  </si>
  <si>
    <t>V ponudbeni ceni mora izvajalec zajeti stroške izdelave tehnoekonomskega elaborata,
projekta betona in vseh ostalih potrebnih elaboratov ali delavniških načrtov.</t>
  </si>
  <si>
    <t>Za vse vgrajene naprave mora biti zagotovljen pooblaščeni servis z odzivnim časom 24 ur.</t>
  </si>
  <si>
    <t>Stroški vseh potrebnih ukrepov, ki so predpisani in določeni z veljavnimi predpisi o varstvu pri
delu in varstvom pred požarom, ki jih mora izvajalec obvezno upoštevati.</t>
  </si>
  <si>
    <t>Vsi stroški povezani z namenom hitrejšega doseganje tlačne trdnosti betonskih temeljev.
Upoštevani vsi preparati, ki se jih v tem primeru dodajajo betonom, po potrebi tudi dodatki za betoniranja pod točko zmrzlišča.</t>
  </si>
  <si>
    <t>Vse stroške varovanja objekta pred vstopom nepooblaščenih oseb, ves čas gradnje, tudi ko
gradbišče ne obratuje oziroma takrat ko bo to potrebno.</t>
  </si>
  <si>
    <t>Ponudnik mora pri izvajanju del upoštevati vso veljavno zakonodajo, ki definira izvajanje
gradbenih in rušitvenih del na gradbišču. Prav tako mora upoštevati, da se na gradbišču dela
že odvijajo zato, mora skrbeti za stalno koordinacijo del z ostalimi izvajalci del in izvesti vse
ukrepe, da lahko dela izvaja skupaj še z drugimi izvajalci (pripraviti ustrezen varnostni načrt,
skleniti sporazum glede varstva pri delu, pripraviti organizacijo gradbišča, definirati skupne
ukrepe...).</t>
  </si>
  <si>
    <t>Vsi stroški ciščenja objekta med gradnjo in po gradnji.</t>
  </si>
  <si>
    <t>Izkopi za temelje se bodo izvajali na lokaciji predvidenih stebrov. Izvedba se izvede na način, da se čim manj obremeni okolica. Material se začasno deponira na ustrezno podlago (predlog primerna debelina PE folije), tako da se dodatno ne onesnažuje okolice.
Vse potrebne zaščite terena / površin stadiona zaradi mehanizacije. Mehanizacija mora biti ustrezna zaradi tartana (zaradi tartana je potrebno pri pripravi ponudbe upoštevati ustrezen bager z žlico oziroma zaradi tartana je potrebno upoštevati tudi ustrezno logistiko/transport bagra in dvigala za dvig stebrov znotraj stadiona). Potrebno je imeti v obziru, da je v neposredni okolici tekalna steza s tartanom. Po izvedenih izkopih se okolica povrne v prvotno stanje, zato je potrebno že pri začetku izvedbe izkop pričeti v smislu, da se čim manj poškoduje tartan in travna ruša (v primeru poškodb, se povrne v prvotno stanje!).</t>
  </si>
  <si>
    <t>&gt;vsa dela navedena v splošni pogojih tega zavihka</t>
  </si>
  <si>
    <t>&gt;vsa dela navedena v splošni določilih tega zavihka</t>
  </si>
  <si>
    <t>&gt;vse potrebno delo do končnega izdelka, bodisi dela objekta ali potrebnih sredstev za napravo do kočne funkcionalne izvedbe</t>
  </si>
  <si>
    <t>nadzor in koordinacijo izvedbe vseh elektro napeljav, ki so predmet končne instalacije proizvoda</t>
  </si>
  <si>
    <t>Za potrebe popisa se za udeležence pri graditvi objekta uporabljajo
naslednje okrajšave:
OVP: odgovorni vodja projekta,
ON: odgovorni nadzornik
OPA: odgovorni projektant arhitekture
OPGK: odgovorni projektant gradbenih konstrukcij
OP: odgovorni projektant
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</si>
  <si>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IZVAJALEC MORA SKLADNO Z GRADBENIM ZAKONOM (GZ) TER ZAKONOM O GRADBENIH PROIZVODIH VGRAJEVATI USTREZNE GRADBENE PROIZVODE Z VNAPREJ IZDELANIMI DELAVNIŠKIMI NAČRTI, KI MORAJO BITI POTRJENI S STRANI PROJEKTANTA.</t>
  </si>
  <si>
    <t>PRED ZAČETKOM IZVAJANJA DEL TER VGRAJEVANJA  PROIZVODOV MORA IZVAJALEC OBVEZNO PRIDOBITI PISNO POTRDITEV, DELAVNIŠKIH NAČRTOV, SKIC IN DETAJLOV ODGOVORNEGA VODJE PROJEKTA ( Styria arhitektura d.o.o.) IN ODGOVORNEGA NADZORNIKA ! V KOLIKOR ZARADI VRSTE GRADBENEGA PROIZVODA DELAVNIŠKE DOKUMENTACIJE IZVAJALEC NE MORE ZAGOTOVITI JE OBVEZNO IZDELATI VZOREZ NA GRADBIŠČU, KI GA POTRDITA ODGOVORNI VODJA PROJEKTA ( Styria arhitektura d.o.o.) TER ODGOVORNI NADZORNIK Z VPISOM V DNEVNIK !
VSAJ V ENI OD VSEH POSTAVK JE POTREBNO ZAJETI ŠE VSE OSTALO IZ SPLOŠNIH RAZPISNIH POGOJEV ZA IZBOR IZVAJALCA, KAR S TEM POPISOM NI POSEBAJ DEFINIRANO ALI ZAJETO</t>
  </si>
  <si>
    <t>IZVAJALEC MORA PREDATI V PREGLED IN POTRDITEV VZORCE VSEH VGRAJENIH MATERIALOV IN PRODUKTOV. ŠTEVILO VZORCEV DOGOVORI Z OVP IN ON, V KOLIKOR Z RAZPISOM ZA IZBOR IZVAJALCA ŠTEVILO NI TOČNO DOLOČENO. STROŠEK IZDELAVE DELAVNIŠKIH NAČRTOV IN IZDELAVE VZORCEV IZVAJALEC UPOŠTEVA V POSAMEZNIH POSTAVKAH POPISA. PRED ZAČETKOM IZVAJANJA VSEH DEL JE POTREBNO PREVERITI OBMOČJA DILATACIJ.</t>
  </si>
  <si>
    <t>Pri pripravi ponudbe in izvedbi je potrebno upoštevati tudi navodila, pogoje in podatke dobaviteljaali proizvajalca materiala oz izdelka ter v ceni na enoto zagotoviti ves potrebni material, za funkcionalno izvedbo posameznega izdelka.</t>
  </si>
  <si>
    <t xml:space="preserve"> </t>
  </si>
  <si>
    <t>kpl</t>
  </si>
  <si>
    <t>Po zaključeni primopredaji se izvede usposabljanje končnega uporabnika na montirani opremi.</t>
  </si>
  <si>
    <t>Usposabljanje uporabnika</t>
  </si>
  <si>
    <t>10.</t>
  </si>
  <si>
    <t>Zagon naprave s strani pooblaščenega serviserja in izdaja garancijskih listin</t>
  </si>
  <si>
    <t>9.</t>
  </si>
  <si>
    <t>Izjava o skladnosti (CE certifikat)</t>
  </si>
  <si>
    <t>Potrdilo o tovarniškem preskusu agregata pri proizvajalcu.</t>
  </si>
  <si>
    <t>Električne sheme agregata</t>
  </si>
  <si>
    <t>Navodilo za uporabo agregata v Slovenščini</t>
  </si>
  <si>
    <t>Dokumentacija</t>
  </si>
  <si>
    <t>8.</t>
  </si>
  <si>
    <t>Odvoz embalažnega materiala na trajno deponijo.</t>
  </si>
  <si>
    <t>Čiščenje objekta po končanih delih</t>
  </si>
  <si>
    <t xml:space="preserve">Priklop na pripravljeno in označeno inštlacijo (kabli so v popisu kablov). </t>
  </si>
  <si>
    <t>Kabelske povezave med DEA in ATS</t>
  </si>
  <si>
    <t>Dostava in montaža agregata na predvideno mikrolokacijo.</t>
  </si>
  <si>
    <t xml:space="preserve">Transport </t>
  </si>
  <si>
    <t xml:space="preserve">Prilagoditveni del kanala z jadrovinastim mehom na strani agregata in motorizirano zaporno žaluzijo na strani betonske stene dim 1,5 x 1,2m preseka min. 1m2  za odvod toplega zraka. Na notranji strani zvočno izoliran.
Vključen aksialni ventilator z zaporno žaluzijo in s sobnim termostatom, namenjan za hlajenje agregatskega prostora. 
</t>
  </si>
  <si>
    <t>Strojne inštalacije - kanal za odvod toplega zraka</t>
  </si>
  <si>
    <t>4.b</t>
  </si>
  <si>
    <t>Za kanaliziranje izpušnih plinov od motorja agregata do odvoda na prosto. Kompenzator in dušilni lonec integriran v ohišju agregata. Skupna dolžina cevi 20 m in 5 kos 90 stopinjskih lokov, notranji premer 200 mm z zaključkom na odvodu na prosto. Izolacija iz kamene volne debeline 5 cm in oblečena v RF pločevino v skupni  dolžini 10m. Končna uskladitev s podrobnim arhitekturnim načrtom.</t>
  </si>
  <si>
    <t>Strojne inštalacije - podaljšek izpušne cevi iz nerjavečega jekla</t>
  </si>
  <si>
    <t>4.a</t>
  </si>
  <si>
    <t>Dobava, polaganje in priklop kablaže ni vključeno v popisu agregata.</t>
  </si>
  <si>
    <t>Kabelske povezave med DEA in ATS  - niso vključene</t>
  </si>
  <si>
    <t xml:space="preserve">ATS omara naj vsebuje Analizator omrežja kot Iskra MC750  ali enakovredni ali boljši glede na specifikacije omenjenega krmilnika na spletni strani proizvajalca.
Inštaliran je na odvodu na porabike. Analizator meri in beleži parametre napajalnega odvoda na porabnike (napetosti, tokove in frekvenco, moči /S,P,Q,.../, anomalije na omrežju) na vseh treh fazah. Montiran je na sprednji strani ATS omare. Vključena Ethernet in USB komunikacijska kartica ter programska oprema. </t>
  </si>
  <si>
    <t xml:space="preserve">Analizator omrežja na odvodu na porabike </t>
  </si>
  <si>
    <t>3.a</t>
  </si>
  <si>
    <t>Zajem signalov za tipanje prisotnosti in anomalije omrežja.
Vključeno krmiljenje z redundatnimi krmilniki opisnimi pod točko 2 in izvede: 
- preklop celotnega bremena na agregatsko napajanja ob izpadu omrežja 
- prelivanje celotnega bremena na agregatsko napajanja ob napovedanem izpadu omrežja in delujočem agregatu ali ob bremenskem testiranju agregata,
- prelivanje celotnega bremena na omrežno napajanje ob povratku omrežnega napajanja ali ob koncu bremenskega testiranja agregata
 - druge režime delovanja. 
V samostojni elektro omari  dim 800 x 600 x 2100 mm.</t>
  </si>
  <si>
    <t>Omara z avtomatskim preklopnim stilkalom za sinhronizirane preklope (ATS 630A) z vključenimi krmilniki agregata</t>
  </si>
  <si>
    <t>Omogoča obvod agregatskeomare v primeru večje okvare ali potrebne odstranitve omare  (ATS 630A) agregatske preklop. 
Izvedeno s tremi stikali 630A (1x ključavnico)  in omogoča po posebnem postopku neprekinjen preklop porabnikov direktno na omrežno napajanje.  Vključuje varovane odvode na 3 porabnške tokokroge. 
V samostojni elektro omari  dim 600-800 x 600 x 2100 mm ali združen z ATS omaro (naslednja točka).</t>
  </si>
  <si>
    <t xml:space="preserve">Bajpas omara agregatske omare </t>
  </si>
  <si>
    <t>Termo-magnetno zaščitno stikalo, ki je montirano v notranjosti elektro komandne omare na agregatu in  služi za zaščito pred preobremenitvijo agregata in zaščito pred kratkim stikom.</t>
  </si>
  <si>
    <t>Termo-magnetno zaščitno stikalo</t>
  </si>
  <si>
    <t>2.1.</t>
  </si>
  <si>
    <t xml:space="preserve"> - zaščita nenadne spremembe frekvence generatorja (t.i. ROCOFF - df/dt);</t>
  </si>
  <si>
    <t xml:space="preserve"> - zaščita kolesnega kota generatorja (t.i. VECTOR SHIFT - du/dt);</t>
  </si>
  <si>
    <t xml:space="preserve"> - zaščita pred previsoko/prenizko frekvenco;</t>
  </si>
  <si>
    <t xml:space="preserve"> - zaščita pred previsoko/prenizko napetostjo;</t>
  </si>
  <si>
    <t>časovno in amplitudno nastavljive zaščite mrežnega vira (izklop):</t>
  </si>
  <si>
    <t xml:space="preserve"> - zaščita izgube vzbujanja generatorja;</t>
  </si>
  <si>
    <t xml:space="preserve"> - zaščita motorskega teka;</t>
  </si>
  <si>
    <t xml:space="preserve"> - zaščita pred preobremenitvijo;</t>
  </si>
  <si>
    <t xml:space="preserve"> - kratkostična zaščita;</t>
  </si>
  <si>
    <t>časovno in amplitudno nastavljive zaščite sinhronskega generatorja (izklop):</t>
  </si>
  <si>
    <t xml:space="preserve"> - opozorilo o previsoki/prenizki napetosti zagonskih akumulatorjev;</t>
  </si>
  <si>
    <t xml:space="preserve"> - opozorilo o okvari alternatorja - ne polni zagonskih akumualtorjev;</t>
  </si>
  <si>
    <t xml:space="preserve"> - zaščita pred previsoko temperaturo hladilne tekočine;</t>
  </si>
  <si>
    <t xml:space="preserve"> - zaščita pred prenizkim tlakom motornega olja;</t>
  </si>
  <si>
    <t xml:space="preserve"> - zaščita pred prehitrim/prepočasnim tekom motorja;</t>
  </si>
  <si>
    <t>časovno in amplitudno nastavljive zaščite pogonskega motorja (opozorilo in izklop):</t>
  </si>
  <si>
    <t xml:space="preserve"> - faktor moči;</t>
  </si>
  <si>
    <t xml:space="preserve"> - karakter bremena (R/L/C); </t>
  </si>
  <si>
    <t xml:space="preserve"> - jalova moč (kVAr);</t>
  </si>
  <si>
    <t xml:space="preserve"> - delovna moč (kW);</t>
  </si>
  <si>
    <t xml:space="preserve"> - tok na fazi T;</t>
  </si>
  <si>
    <t xml:space="preserve"> - fazna in medfazna napetost R/S/T;</t>
  </si>
  <si>
    <t xml:space="preserve"> - frekvenca (Hz);</t>
  </si>
  <si>
    <t>merjenje in prikaz električnih veličin omrežja:</t>
  </si>
  <si>
    <r>
      <t xml:space="preserve"> - število vrtljajev pogonskega motorja (min</t>
    </r>
    <r>
      <rPr>
        <vertAlign val="superscript"/>
        <sz val="10"/>
        <color indexed="8"/>
        <rFont val="Arial"/>
        <family val="2"/>
        <charset val="238"/>
      </rPr>
      <t>-1</t>
    </r>
    <r>
      <rPr>
        <sz val="10"/>
        <color indexed="8"/>
        <rFont val="Arial"/>
        <family val="2"/>
        <charset val="238"/>
      </rPr>
      <t>);</t>
    </r>
  </si>
  <si>
    <t xml:space="preserve"> - napetost D+;</t>
  </si>
  <si>
    <t xml:space="preserve"> - napetost zagonskih akumulatorjev;</t>
  </si>
  <si>
    <t xml:space="preserve"> - nivo goriva v dnevnem rezervoarju (%);</t>
  </si>
  <si>
    <r>
      <t xml:space="preserve"> - temperatura hladilne tekočine (</t>
    </r>
    <r>
      <rPr>
        <sz val="10"/>
        <color indexed="8"/>
        <rFont val="Arial"/>
        <family val="2"/>
        <charset val="238"/>
      </rPr>
      <t>°C);</t>
    </r>
  </si>
  <si>
    <t xml:space="preserve"> - tlak motornega olja (bar);</t>
  </si>
  <si>
    <t>merjenje in prikaz analognih veličin pogonskega motorja:</t>
  </si>
  <si>
    <t xml:space="preserve"> - nenadna sprememba frekvence (t.i. ROCOF) (Hz/s). Trenutna in maksimalna vrednost;</t>
  </si>
  <si>
    <r>
      <t xml:space="preserve"> - maksimalna sprememba vrednost kolesnega kota (t.i. VECTOR SHIFT) (</t>
    </r>
    <r>
      <rPr>
        <sz val="10"/>
        <color indexed="8"/>
        <rFont val="Arial"/>
        <family val="2"/>
        <charset val="238"/>
      </rPr>
      <t>°);</t>
    </r>
  </si>
  <si>
    <t xml:space="preserve"> - slip frekvence med agregatskim in mrežnim virom;</t>
  </si>
  <si>
    <t xml:space="preserve"> - razlika faznega kota med mrežnim in agregatskim virom;</t>
  </si>
  <si>
    <t xml:space="preserve"> - tok posamezne faze (A);</t>
  </si>
  <si>
    <t xml:space="preserve"> - fazna napetost U/V/W (V);</t>
  </si>
  <si>
    <t xml:space="preserve"> - faktor moči / skupni in za posamezno fazo;</t>
  </si>
  <si>
    <t xml:space="preserve"> - karakter bremena / skupni in za posamezno fazo (R/L/C); </t>
  </si>
  <si>
    <t xml:space="preserve"> - navidezna moč po posameznih fazah U/V/W;</t>
  </si>
  <si>
    <t xml:space="preserve"> - skupna navidezna moč (kVA);</t>
  </si>
  <si>
    <t xml:space="preserve"> - jalova moč po posameznih fazah U/V/W;</t>
  </si>
  <si>
    <t xml:space="preserve"> - skupna jalova moč (kVAr);</t>
  </si>
  <si>
    <t xml:space="preserve"> - delovna moč po posameznih fazah U/V/W</t>
  </si>
  <si>
    <t xml:space="preserve"> - skupna delovna moč (kW);</t>
  </si>
  <si>
    <t>merjenje in prikaz električnih veličin generatorja:</t>
  </si>
  <si>
    <t xml:space="preserve"> - z več kot 700 dogodki;</t>
  </si>
  <si>
    <t xml:space="preserve"> - možnost nastavitve časovnega intervala za vzorčenje izbranih električnih in analognih veličin. Krmilnik zapiše v zgodovimo (nastavljiv čas 1-240 minut) vrednosti električnih in analognih veličin tudi, če ni izrednega dogodka;</t>
  </si>
  <si>
    <t xml:space="preserve"> - z možnostjo izbire električnih in analognih veličin, ki so zabeležene v zgodovini;</t>
  </si>
  <si>
    <t xml:space="preserve"> - vsak dogodek mora poleg opisa vsebovati še električne in analogne vrednosti veličin agregata in omrežja, ki so bile izmerjene v trenutku nastopa dogodka;</t>
  </si>
  <si>
    <t xml:space="preserve"> -  z datumsko in časovno oznako za vsak dogodek;</t>
  </si>
  <si>
    <t>Beleženje zgodovine:</t>
  </si>
  <si>
    <t>Nadzor nad gradniki sistema rezervnega napajanja preko analognih vhodov - najmanj 3 analogni vhodi na krmilniku z možnostjo razširitve. Krmilnik mora omogočati izbiro med tokovnimi, napetostnimi in ohmskimi senzorji;</t>
  </si>
  <si>
    <t>Upravljanje z gradniki sistema rezervnega napajanja preko digitalnih izhodov - najmanj 12 digitalnih izhodov na krmilniku z možnostjo razširitve;</t>
  </si>
  <si>
    <t>Nadzor nad gradniki sistema rezervnega napajanja preko digitalnih vhodov - najmanj 12 digitalnih vhodov na krmilniku z možnostjo razširitve;</t>
  </si>
  <si>
    <t>Komunikacijo preko USB, Eternet, RS232, Modbus TPC, Modbus RTU  - brez zunanjih pretvornikov. Vgrajen mora imeti WEB strežnik;</t>
  </si>
  <si>
    <t>Programiranje logičnih funkcij - PLC;</t>
  </si>
  <si>
    <t>Krmilnik mora omogočati:</t>
  </si>
  <si>
    <t xml:space="preserve"> - tipki za spreminjanje vrednosti parametrov in tipka za potrditev;</t>
  </si>
  <si>
    <t xml:space="preserve"> - tipko za listanje med meniji;</t>
  </si>
  <si>
    <t xml:space="preserve"> - tipke za upravljanje s pogonskim motorjem in preklopnim mestom;</t>
  </si>
  <si>
    <t xml:space="preserve"> - barvni 5,7˝ TFT zaslon z  resolucijo 320x240;</t>
  </si>
  <si>
    <t>Lastnosti LCD prikazovalnika krmilnika agregata in preklopnega mesta:</t>
  </si>
  <si>
    <t xml:space="preserve"> - vključitev agregata v sistem Terciarne rezerve EES.</t>
  </si>
  <si>
    <t xml:space="preserve"> - ročni zagon agregata in sinhronizacija agregata z omrežjem, z vklapljanjem agregatskega odklopnika in prevzemom dela obremenitve objekta;</t>
  </si>
  <si>
    <t xml:space="preserve"> - ročni zagon agregata in sinhronizacija agregata z omrežjem, brez vklapljanja agregatskega odklopnika;</t>
  </si>
  <si>
    <t xml:space="preserve"> - bremensko testiranje agregata brez motenja napajanja priključenih porabnikov.  Prehod iz mrežnaga na otočno delovanje in nazaj, vse samodejno in brez motenj napajanja priključenih porabnikov. Obremenjevanje in razbremenjevanje agregata se ne sme izvesti skočno, temveč zvezno in časovno nastavljivo;</t>
  </si>
  <si>
    <t xml:space="preserve"> - samodejni sinhroniziran brez-prekinitveni preklop nazaj na omrežno napajanje ob povratku omrežne napetosti;</t>
  </si>
  <si>
    <t xml:space="preserve"> - samodejni zagon agregata ob izpadu omrežne napetosti;</t>
  </si>
  <si>
    <t xml:space="preserve"> - povezavo z več krmilniki enakega tipa zaradi možnosti razširitve sistema rezervnaga napajanja v smislu paralelnega delovanja več agregatov med sabo in paralelnega delovanja z mrežnim virom;</t>
  </si>
  <si>
    <t>Namenski krmilnik agregata in preklopnega mesta mora omogočati:</t>
  </si>
  <si>
    <t>Testni zagon agregata s prelivanjem bremena iz omrežja na agregat brez prekinitve napajanja porabnikov.</t>
  </si>
  <si>
    <t>Brezprekinitveno prelivanje bremena iz agregata na omrežje ob povratku omrežnega napajanja.</t>
  </si>
  <si>
    <t xml:space="preserve">Samodejni zagon agregata ob izpadu ali anomalijah na omrežju. </t>
  </si>
  <si>
    <t>Ročni zagon in zaustavitev agregata</t>
  </si>
  <si>
    <t>Omogoča:</t>
  </si>
  <si>
    <r>
      <t>Krmilje agregata in preklopnega mesta izvedena z dvema krmilnikoma (</t>
    </r>
    <r>
      <rPr>
        <b/>
        <u/>
        <sz val="10"/>
        <rFont val="Arial"/>
        <family val="2"/>
        <charset val="238"/>
      </rPr>
      <t>primarni in redundantni</t>
    </r>
    <r>
      <rPr>
        <b/>
        <sz val="10"/>
        <rFont val="Arial"/>
        <family val="2"/>
        <charset val="238"/>
      </rPr>
      <t>) inštalirana v ATS preklopni omari</t>
    </r>
  </si>
  <si>
    <t>Ročna črpalka, ki je montirana na podnožje agregata omogoča črpanje izrabljenega motornega olja iz oljnega korita.</t>
  </si>
  <si>
    <t>Ročna črpalka za črpanje motornega olja</t>
  </si>
  <si>
    <t>1.9.</t>
  </si>
  <si>
    <t>Akumulatorski polnilnik je montiran v notranjosti elektro komandne omare. Vzdržuje napolnjenost akumulatorjev z električno energijo. Polnilnik je procesorsko krmiljen in se napaja iz električnega omrežja.</t>
  </si>
  <si>
    <t>Akumulatorski polnilnik</t>
  </si>
  <si>
    <t>1.8.</t>
  </si>
  <si>
    <t>Grelnik pogonskega motorja je montiran na podnožje agregata. Vzdržuje primerno temperaturo in omogoča lažji zagon in takojšnjo obremenitev motorja. Grelnik se napaja iz električnega omrežja.</t>
  </si>
  <si>
    <t>Grelnik pogonskega motorja</t>
  </si>
  <si>
    <t>1.7.</t>
  </si>
  <si>
    <t>Rezervoar za gorivo je dvoplaščen.</t>
  </si>
  <si>
    <t xml:space="preserve">Rezervoar mora zadostovati za več kot 20 ur delovanja pri 75% bremenu. </t>
  </si>
  <si>
    <t>Rezervoar je montiran v podnožje agregata. Prostornina rezervoarja je 1000 litrov. Rezervoar mora biti pred zagonom agregata napolnjen s 400 litri dizelskega goriva.</t>
  </si>
  <si>
    <t>Dvoplaščni rezervoar za gorivo</t>
  </si>
  <si>
    <t>1.6.</t>
  </si>
  <si>
    <t xml:space="preserve">Sklop motor- generator je z amortizerji, ki zmanjšujejo prenos tresljajev postavljen na podstavek. </t>
  </si>
  <si>
    <t>V podstavku ohišja se nahaja lovilna posoda za vse tekočine, ki se nahajajo v agregatu.</t>
  </si>
  <si>
    <t>Ohišje na vsaki strani opremljeno s krilnimi vrati, ki omogočajo enostaven dostop v notranjost ohišja. Vsa vrata opremljena s kljuko in ključavnico.</t>
  </si>
  <si>
    <t>Zvočno izolirano ohišje za zunanjo ali notranjo montažo.</t>
  </si>
  <si>
    <t>1.5.</t>
  </si>
  <si>
    <t xml:space="preserve">Rared temperaturne rasti:  H </t>
  </si>
  <si>
    <t>Impregnacija H (zunanja temperatura 40°C)</t>
  </si>
  <si>
    <t>Stopnja zaščite: IP23</t>
  </si>
  <si>
    <t xml:space="preserve">Število polov: 4 </t>
  </si>
  <si>
    <t>Nazivna frekvenca: 50Hz</t>
  </si>
  <si>
    <t xml:space="preserve">Regulacija napetosti: ±1% </t>
  </si>
  <si>
    <t>Nazivna fazna napetost: 230V</t>
  </si>
  <si>
    <t>Nazivna medfazna napetost: 400V</t>
  </si>
  <si>
    <t>Trajna moč generatorja najmanj: 250 kVA/200 kW</t>
  </si>
  <si>
    <t>Generator</t>
  </si>
  <si>
    <t>1.4.</t>
  </si>
  <si>
    <t>Največja poraba goriva pri 75 % obremenitvi  41,2  l/h</t>
  </si>
  <si>
    <t>Napetost in naboj zagonskih akumulatorjev: 24 V, 145Ah</t>
  </si>
  <si>
    <r>
      <t>Način regulacije vrtljajev motorja:</t>
    </r>
    <r>
      <rPr>
        <b/>
        <sz val="10"/>
        <rFont val="Arial"/>
        <family val="2"/>
        <charset val="238"/>
      </rPr>
      <t xml:space="preserve"> elektronsko </t>
    </r>
  </si>
  <si>
    <t>Največja moč motorja najmanj:  239 kW  (339 Km)</t>
  </si>
  <si>
    <t xml:space="preserve">Vrsta: 6 valjni; 6,7 l; </t>
  </si>
  <si>
    <t>Tekočinsko hlajen 4-taktni dizelski motor z direktnim vbrizgom in turbinskim polnilnikom</t>
  </si>
  <si>
    <t>Masa agregata (brez tekočin) : 3200 kg</t>
  </si>
  <si>
    <t>Maksimalna višina: 2250 mm</t>
  </si>
  <si>
    <t>Maksimalna širina: 1200 mm</t>
  </si>
  <si>
    <t>Maksimana dolžina: 3800 mm</t>
  </si>
  <si>
    <t>Dizelski električni agregat v zvočno izoliranem ohišju za zunanjo montažo.</t>
  </si>
  <si>
    <t>Faktor moči: 0,8</t>
  </si>
  <si>
    <t>Vrtljaji : 1500 /min</t>
  </si>
  <si>
    <t>Nazivna frekvenca: 50 Hz</t>
  </si>
  <si>
    <t>Nazivna napetost: 400/230 V</t>
  </si>
  <si>
    <t>Trenutna delovna moč: najmanj 220 kW</t>
  </si>
  <si>
    <t>Trenutna nazivna moč: najmanj 275 kVA</t>
  </si>
  <si>
    <t>Delovna trajna moč: najmanj 200 kW</t>
  </si>
  <si>
    <t>Nazivna trajna moč: najmanj 250 kVA</t>
  </si>
  <si>
    <t>Dizelski agregat v zvočno izoliranem ohišju (70dB(A)±3 na 7m) postavljen na betonskem temelju.
Namenjen je rezervnemu napajanju v primeru izpada električnega omrežja.
Omogoča sinhronizirane preklope med omrežnim in agregatskim napajanjem.</t>
  </si>
  <si>
    <t>SKUPAJ:</t>
  </si>
  <si>
    <t>Izvedba vseh potrebnih povezav in priključkov med RG-NN in DEA-ATS, ter ATS in omarico agregata na agregatu, komplet z vsem potrebnim materialom,….</t>
  </si>
  <si>
    <t>Odklop obstoječega NN polja od TR in priklop z novimi kabli od RG-NN, komplet z vsemi potrebnimi deli, kabelski čevlji, drobnim materialom,…...</t>
  </si>
  <si>
    <t>ostali potrebni drobni material</t>
  </si>
  <si>
    <t>trak slepi</t>
  </si>
  <si>
    <t>prekritje - profil kotni</t>
  </si>
  <si>
    <t>prekritje - plošča končna</t>
  </si>
  <si>
    <t>pribor montažni</t>
  </si>
  <si>
    <t>uvodnice - razne</t>
  </si>
  <si>
    <t>tesnilo komplet</t>
  </si>
  <si>
    <t>predal za načrte A4</t>
  </si>
  <si>
    <t xml:space="preserve">zbiralke kuponal </t>
  </si>
  <si>
    <t>montažne plošče, nosilci,…..</t>
  </si>
  <si>
    <t>podporni izolatorji</t>
  </si>
  <si>
    <t>nosilec zbiralk</t>
  </si>
  <si>
    <t>vrstne sponke, razne</t>
  </si>
  <si>
    <t>- samo montaža napajalnika, POE, LPS, RIO A
 (v popisu razsvetljave)</t>
  </si>
  <si>
    <t>- pren. Odvodnik Tip 2, 4p,  
kot npr. 5SD74241, Siemens</t>
  </si>
  <si>
    <t>- Vloški varovalk NH, 20A, gL/gG</t>
  </si>
  <si>
    <t>- Varovalčni ločilnik 3p, velikost 00, In=160A, kot npr. 3NP11331CA10, Siemens</t>
  </si>
  <si>
    <t>- rele 2p, tuljava 230V,10A, komplet s podnožjem</t>
  </si>
  <si>
    <t xml:space="preserve">- inštalacijski odklopnik, z indikacijo stanja in delovanja zaščite, 6A, C, 1P, Ik=10kA.
</t>
  </si>
  <si>
    <t xml:space="preserve">- inštalacijski odklopnik, z indikacijo stanja in delovanja zaščite, 10A, C, 1P, Ik=10kA.
</t>
  </si>
  <si>
    <t>- glavno ločilno bremensko stikalo 25A, 3p, 400V</t>
  </si>
  <si>
    <t>- dobava in montaža zidne omare, dimenzij v=800 x š=800 x g=300 mm, montaža na zid, komplet z vsem potrebnim priborom, montažno ploščo, uvodnicami,.…..</t>
  </si>
  <si>
    <t>Dobava in montaža razdelilca R-KR:</t>
  </si>
  <si>
    <t>HIGROSTAT ELEKTRONSKI  NSYCCOHY230VID</t>
  </si>
  <si>
    <t>GRELEC 150W</t>
  </si>
  <si>
    <t>TERMOSTAT BIMETAL NO ZA VENTILACIJO °C</t>
  </si>
  <si>
    <t>REŠETKA IZREZ 223x223 mm</t>
  </si>
  <si>
    <t>VENTILATOR 150m3/h 230V IP54</t>
  </si>
  <si>
    <t xml:space="preserve">STIKALO ZA NA VRATA  </t>
  </si>
  <si>
    <t>LED SVETILKA S ŠUKO VTIČNICO</t>
  </si>
  <si>
    <t>- samo montaža napajalnika in RDM (v popisu razsvetljave)</t>
  </si>
  <si>
    <t>- Vloški varovalk NH, 100A, gL/gG</t>
  </si>
  <si>
    <t xml:space="preserve">- inštalacijski odklopnik, z indikacijo stanja in delovanja zaščite, 16A, C, 1P, Ik=10kA.
</t>
  </si>
  <si>
    <t>- Kompaktni neavtomatski odklopnik In=160A, kot npr.
3VL27161DE330AA0, Siemens</t>
  </si>
  <si>
    <t>dimenzij 800x1800x300 mm, komplet  z vsem potrebnim priborom, montažno ploščo, uvodnicami,.…..</t>
  </si>
  <si>
    <t>PROSTOSTOJEČA OMARA, IP65, S PODSTAVKOM, PODNOŽJEM PREDNJI DEL, PODNOŽJE STRANSKI DEL, MONTAŽNA PLOŠČA, A4 PREDAL ZA NAČRTE, KOVINSKA, ANTIKOROZIJSKO ZAŠČITENA</t>
  </si>
  <si>
    <t>Dobava in montaža razdelilca R-ST1(2,3,4):</t>
  </si>
  <si>
    <t xml:space="preserve">- inštalacijski odklopnik, z indikacijo stanja in delovanja zaščite, 16A, C, 3P, Ik=10kA.
</t>
  </si>
  <si>
    <t>-VLOŽEK VAROVALKE NEOZED, 6A</t>
  </si>
  <si>
    <t>- PODNOŽJE VAROVALKE NEOZED, DO1, 1P, 50kA
kot npr. 5SG1553, Siemens</t>
  </si>
  <si>
    <t>-VLOŽEK VAROVALKE NEOZED, 16A</t>
  </si>
  <si>
    <t>- PODNOŽJE VAROVALKE NEOZED, DO1, 3P, 50kA
kot npr. 5SG, Siemens</t>
  </si>
  <si>
    <t>- Vloški varovalk NH, 125A, gL/gG</t>
  </si>
  <si>
    <t>- dobava in montaža odklopnika In=160A, kot npr. 3VA21165JP360AA0/LSI, Siemens</t>
  </si>
  <si>
    <t>- Kompaktni neavtomatski odklopnik In=630A, kot npr.
3VL57631DE360AA0, Siemens</t>
  </si>
  <si>
    <t>dimenzij 1000x1500x400 mm, komplet  z vsem potrebnim priborom, montažno ploščo, uvodnicami,.…..</t>
  </si>
  <si>
    <t>PROSTOSTOJEČA - ZIDNA OMARA, IP65, S PODSTAVKOM, PODNOŽJEM PREDNJI DEL, PODNOŽJE STRANSKI DEL, MONTAŽNA PLOŠČA, A4 PREDAL ZA NAČRTE, KOVINSKA, ANTIKOROZIJSKO ZAŠČITENA</t>
  </si>
  <si>
    <t>Dobava in montaža razdelilca RG-R:</t>
  </si>
  <si>
    <t>- V-m montaža na vrata 0-500V, vse faze in N</t>
  </si>
  <si>
    <t>- analizator mreže, kot npr. PM710, Schneider Electric</t>
  </si>
  <si>
    <t>- tokovni trafo za meritve - rezerva 1250(1500)/5A</t>
  </si>
  <si>
    <t>- tokovni trafo za kompenzacijo 1250(1500)/5A</t>
  </si>
  <si>
    <t>- pren. odvodnik  kot npr. 5SD74631, Siemens</t>
  </si>
  <si>
    <t>- Vloški varovalk NH, xA, gL/gG</t>
  </si>
  <si>
    <t>- Varovalčni ločilnik 3p, velikost 3, In=630A, kot npr. 3NP11631DA10, Siemens</t>
  </si>
  <si>
    <t>- Varovalčni ločilnik 3p, velikost 1, In=250A, kot npr. 3NP, Siemens</t>
  </si>
  <si>
    <t>-VLOŽEK VAROVALKE NEOZED, 10A</t>
  </si>
  <si>
    <t>-VLOŽEK VAROVALKE NEOZED, 2A</t>
  </si>
  <si>
    <t>-VLOŽEK VAROVALKE NEOZED, 4A</t>
  </si>
  <si>
    <t>- dobava in montaža odklopnika, kot npr. 3VA24635HL320AA0, In=630A, Siemens</t>
  </si>
  <si>
    <t>- dobava in montaža zračnega odklopnika, kot npr.
3WL11122FB311AA2, In=1250 A, 3p, Siemens</t>
  </si>
  <si>
    <t>sestavljenega iz dovodnega in razvodnega polja, dimenzij 800x2000x500 in 1000x2000x500 mm, komplet  z vsem potrebnim priborom, montažno ploščo, uvodnicami,.…..</t>
  </si>
  <si>
    <t>PROSTOSTOJEČA OMARA S PODSTAVKOM, IP54, PODNOŽJEM PREDNJI DEL, PODNOŽJE STRANSKI DEL, MONTAŽNA PLOŠČA, A4 PREDAL ZA NAČRTE, KOVINSKA, ANTIKOROZIJSKO ZAŠČITENA</t>
  </si>
  <si>
    <t>Dobava in montaža razdelilca RG-NN:</t>
  </si>
  <si>
    <t>Vsi stikalni bloki morajo imeti tipska preskušanja                                                                                                                                                                                                                                                                                                            (mej segrevanja, dielektričnih lastnosti, kratkostične trdnosti, neprekinjenosti zaščitnega tokokroga, izolacijskih razdalj in plazilnih poti, mehanskega delovanja, stopnje mehanske zaščite) in kosovni preskusi.</t>
  </si>
  <si>
    <t>Stolpna utripajoča luč, rdeče barve, kot npr. XVBL1M4, 230V, Schneider Electric, IP66, komplet z bazo XVBZ03</t>
  </si>
  <si>
    <t xml:space="preserve">Šolanje uporabnikov sistema in predaja ustrezne dokumentacije uporabniku </t>
  </si>
  <si>
    <t>Adresiranje in parametriranje svetilk</t>
  </si>
  <si>
    <t>Pomoč pri pozicioniranju reflektorjev,konfiguracija svetobnih scen, konfiguracija uporabnišekga tabloja</t>
  </si>
  <si>
    <t>Dobava in montaža zaključnega upora 120 ohm</t>
  </si>
  <si>
    <t>Tablični računalnik Apple Ipad Pro, za oddaljeno upravljanje razsvetljave 
Apple Ipad Pro 12.9 256 GB</t>
  </si>
  <si>
    <t>Industrijski napajalnik za na DIN letev Mean Well NDR-240-48, izhodna moč 240W, izhodna napetost 48VDC, montaža na DIN letev
(Mean Well NDR-240-48 240W/48V/0-5A )</t>
  </si>
  <si>
    <t>DMX/RDM razdeliulnik, 4 izhodi, vsak izhod podpira do 32 DMX naslovov, DMX  input vhod, DMX trough izhod, montaža na DIN letev (širina 6 enot), garancija 5 let. npr. kot: PHAROS LRC9682 RDM REPEATER (9-48V)</t>
  </si>
  <si>
    <t>Uporabniški kapacitivni tablo na dotik, 4.3", za delno vgradnjo v steno, povezava s sistemom Pharos preko ethernet omrežja, napajanje preko PoE, garancija 5 let. npr. kot: SSLCTR PHAROS TPS BN</t>
  </si>
  <si>
    <t>Enota za audio vhod, povezava z sistemom Pharos preko ethernet omrežja, napajanje preko PoE, analiziranje do 30 pasov spektra na kanal,  MIDI vhod, timecode input, montaža na DIN letev (širina 4 enote), garancija 5 let npr. kot: Pharos  LRC9688 RIO-A (POE)</t>
  </si>
  <si>
    <t>PoE stikalo, 4PoE porti, 2 brez PoE, montaža na DIN letev (širina 6 enot), garancija 5 let. npr. kot: Pharos LRC9683 POE SWITCH UNMANAGED(48V)</t>
  </si>
  <si>
    <t>Krmilnik DMX/RDM, podpira 512 DMX naslovov, z vgrajeno interno uro, povezava na ethernet, možnost upravljanja preko daljave, 8 lokalnih vhodov, ki so lahko kraktostično, analogni ali digitalni, montaža na DIN letev (širina 8 enot), garancija 5 let. npr. kot: Pharos LRC9685 LPC 1 (POE/9-48V) ali enakovredno</t>
  </si>
  <si>
    <t>Krmiljenje in regulacije razsvetljave</t>
  </si>
  <si>
    <t>S8</t>
  </si>
  <si>
    <t>S7</t>
  </si>
  <si>
    <t>S6</t>
  </si>
  <si>
    <t>S5</t>
  </si>
  <si>
    <t>S4</t>
  </si>
  <si>
    <t>S3</t>
  </si>
  <si>
    <t>S2</t>
  </si>
  <si>
    <t>S1</t>
  </si>
  <si>
    <t>kot na primer:</t>
  </si>
  <si>
    <t>SVETILA IN KRMILJENJE RAZSVETLJAVE</t>
  </si>
  <si>
    <t>Izvedba ozemljitev (razdelilci, kovinske mase), komplet</t>
  </si>
  <si>
    <t>Ozemljitvene objemke</t>
  </si>
  <si>
    <t>Ozemljitvena omarica za bakreno zbiralko 30x5x500 mm, p/o ali n/o, komplet</t>
  </si>
  <si>
    <t>Ozemljitvena bakrena zbiralka 30x5x500 mm, privijačena v omaro z vijaki in izolacijskimi distančniki, komplet</t>
  </si>
  <si>
    <t xml:space="preserve">fi  25 mm                         </t>
  </si>
  <si>
    <t xml:space="preserve">fi  20 mm                         </t>
  </si>
  <si>
    <t xml:space="preserve">fi  16 mm         </t>
  </si>
  <si>
    <t xml:space="preserve">Dobava in montaža RGB inštalacijskih cevi, položenih podometno, N/O ali tehniki litega betona, komplet  </t>
  </si>
  <si>
    <t>PK 200/50</t>
  </si>
  <si>
    <t>PK 300/50</t>
  </si>
  <si>
    <t>PK 500/50</t>
  </si>
  <si>
    <t>Kabelske police izdelane iz vročecinkane pločevine, kompletno s pokrovom, potrebnim veznim, spojnim in nosilnim materialom po DIN50975/50976 z nanosom cinka 60-80um</t>
  </si>
  <si>
    <t xml:space="preserve">Izvedba pritrditve kablov znotraj stebra, višine 40m 
(48 kablov 3x4 in 2x ethernet),
z ustreznimi objemkami na vsakih 5m višine
(lahko se uporabi ustrezna jeklena vrv ali ustrezne kabelske lestve, ki bodo nosili obtežbo kablov,….....)
</t>
  </si>
  <si>
    <t>Ozemljitveni valjanec v temelju agregata: priklop DEA</t>
  </si>
  <si>
    <t>S/FTP  od ATS omare do priključnega panela podatkovnega omrežja, komplet z drobnim materialom</t>
  </si>
  <si>
    <t>YSLY-JZ 5x2,5</t>
  </si>
  <si>
    <t>YSLY-JZ 3x2,5</t>
  </si>
  <si>
    <t>LiyCy 3x1mm</t>
  </si>
  <si>
    <t>Belden, 2x0,5mm</t>
  </si>
  <si>
    <t>YSLY-JZ 3x4</t>
  </si>
  <si>
    <t xml:space="preserve">Signalni kabli ATS omara - Agregat </t>
  </si>
  <si>
    <t>- povezovalni kabel S/FTP 4x2x0,5 (23AWG), Cat 6A, R&amp;M,  l= 1(1,5)m</t>
  </si>
  <si>
    <t>Priključni in  zaključni kabli za komunikacijske omare</t>
  </si>
  <si>
    <t>Vtikač TIA/EIA-568-B - dobava in montaža</t>
  </si>
  <si>
    <t>Ethernet kabel cat. 6A(5) za zunanje polaganje 
(DMX regulacije))
kot npr. ETHERLINE ROBUST FR Cat.7 FLEX 4x2xAWG26/7, lahko tudi kot npr. ETHERLINE® ROBUST PN FR Cat.5 2x2xAVG22/7</t>
  </si>
  <si>
    <t>Ethernet kabel cat. 6A za zunanje polaganje, tip S/FTP
kot npr. ETHERLINE ROBUST FR Cat.7 FLEX 4x2xAWG26/7</t>
  </si>
  <si>
    <t xml:space="preserve">Ozemljitveni vrvica ESUY 1x16 mm2, komplet z kabelskimi čevlji, dolžine 10-30cm </t>
  </si>
  <si>
    <t xml:space="preserve">Ozemljitveni vrvica ESUY 1x10 mm2, komplet z kabelskimi čevlji, dolžine 10-30cm </t>
  </si>
  <si>
    <t>Ozemljitveni kabel ESUY 1x2,5mm2</t>
  </si>
  <si>
    <t>Ozemljitveni kabel ESUY 1x4 mm2</t>
  </si>
  <si>
    <t>Ozemljitveni kabel ESUY 1x6 mm2</t>
  </si>
  <si>
    <t>Ozemljitveni kabel ESUY 1x10 mm2</t>
  </si>
  <si>
    <t>Ozemljitveni kabel ESUY 1x16 mm2</t>
  </si>
  <si>
    <t>Ozemljitveni kabel ESUY 1x25 mm2</t>
  </si>
  <si>
    <t>Ozemljitveni kabel ESUY 1x50 mm2</t>
  </si>
  <si>
    <t xml:space="preserve">NYM-J 3x1,5 mm 2            </t>
  </si>
  <si>
    <t xml:space="preserve">NYM-J 3x2,5 mm 2             </t>
  </si>
  <si>
    <t xml:space="preserve">NYM-J 4x1,5 mm2        </t>
  </si>
  <si>
    <t xml:space="preserve">NYM-J 5x1,5 mm2     </t>
  </si>
  <si>
    <t xml:space="preserve">NYM-J 5x2,5 mm2     </t>
  </si>
  <si>
    <t xml:space="preserve">NYY-J 3x1,5 mm2              </t>
  </si>
  <si>
    <t xml:space="preserve">NYY-J 3x2,5 mm2              </t>
  </si>
  <si>
    <t>NYY-J  3x4 mm2</t>
  </si>
  <si>
    <t>FG16OR16 0,6/1kV  3x4 mm2 (kabeltec)</t>
  </si>
  <si>
    <t>FG16OR16 0,6/1kV  5x10 mm2 (kabeltec)</t>
  </si>
  <si>
    <t>FG16R16 0,6/1kV  1x70 mm2 (kabeltec)</t>
  </si>
  <si>
    <t>FG16R16 0,6/1kV  1x95 mm2 (kabeltec)</t>
  </si>
  <si>
    <t>FG16R16 0,6/1kV  1x120 mm2 (kabeltec)</t>
  </si>
  <si>
    <t>FG16R16 0,6/1kV  1x150 mm2 (kabeltec)</t>
  </si>
  <si>
    <t>FG16R16 0,6/1kV  1x185 mm2 (kabeltec)</t>
  </si>
  <si>
    <t>FG16R16 0,6/1kV  1x240 mm2 (kabeltec)</t>
  </si>
  <si>
    <t>FG16R16 0,6/1kV  1x300 mm2 (kabeltec)</t>
  </si>
  <si>
    <t>- vse certifikate, garancije, ….</t>
  </si>
  <si>
    <t>- označevanje, zaključevanje, ranžiranje,  oštevilčenje kablov, ….</t>
  </si>
  <si>
    <t>- postavka za kable mora zajemati ves drobni, pritrdilni in pomožni material, vdolbenje zidov,….</t>
  </si>
  <si>
    <t>Dobava in montaža kabla  položenega delno po kabelski polici ( objekt), ostalo v glavnem v kabelski kanalizaciji in po stebru, delno po priponah, delno v jašku, ….., komplet</t>
  </si>
  <si>
    <t>Preboji do fi 50mm morajo biti vključeni v ceni</t>
  </si>
  <si>
    <t>Priloženi certifikati, garancije,...</t>
  </si>
  <si>
    <t>Demontaža obstoječe nepotrebne opreme SN opreme (trafo prostor- tr 400 kVA,…...)
razvidno iz pogojev distribucije, ki še niso podani</t>
  </si>
  <si>
    <t>Opomba:NN kabli so zajeti pri jakem toku</t>
  </si>
  <si>
    <t xml:space="preserve">Odv.prenap  HDA-20NA  </t>
  </si>
  <si>
    <t>Ravni adapter RICS 5133</t>
  </si>
  <si>
    <t>RF valjanec 30 x 3,5 mm</t>
  </si>
  <si>
    <t>Kabelski zaključki POLT-24D/1XO-L12A</t>
  </si>
  <si>
    <t>Kabelski zaključki POLT-24D/1XI-L12A</t>
  </si>
  <si>
    <t>Kabelske spojke SXSU 5131</t>
  </si>
  <si>
    <t>Ecu 3x(80x10) + (50x10) mm</t>
  </si>
  <si>
    <t>Kabel NA2XS(F)2Y, 1x 150 mm2, 20 kV</t>
  </si>
  <si>
    <t>opomba: tip števca po soglasju</t>
  </si>
  <si>
    <t>Števec tip MT851T1A42R52, 5A, r =1, 3x58/100 V z vgrajenim digitalnim komunikacijskim modulom, tip CU M 2, merilne sponke "Strojkoplast", avtom. varovalka, tip Etimat B2, 2A, drobni pripadajoči material</t>
  </si>
  <si>
    <t>Merilno mesto, komplet z stensko merilno omarico , opremljeno z naslednjo opremo:</t>
  </si>
  <si>
    <t>v skladu z evropsko direktivo</t>
  </si>
  <si>
    <t>hlajenje AN, zaščitni nivo IP00</t>
  </si>
  <si>
    <t>temperatura okolice 40° C</t>
  </si>
  <si>
    <t>razd. med kolesi 670 mm, teža 2520kg</t>
  </si>
  <si>
    <t xml:space="preserve">dolžina 1680 mm, debelina 900 mm, višina 1595 mm, </t>
  </si>
  <si>
    <t>termični zaščitni rele tip ZIEHL MSF220 K  24-240V AC/DC</t>
  </si>
  <si>
    <t>vgrajeni termistorji PTC 140 in PTC 160 v navitjih transformatorja</t>
  </si>
  <si>
    <t>brum (LP(A),1m) = 50 dB(A)</t>
  </si>
  <si>
    <t>izgube v praznem teku 1300 W, izgube pri 75°C 7000 W, izgube pri 120°C 8000 W</t>
  </si>
  <si>
    <t>regulacija +/- 2 x 2,5%, izolacija LI95 AC 50</t>
  </si>
  <si>
    <t>Uk = 6%</t>
  </si>
  <si>
    <t>napetostni nivo 20 / 0,40 kV</t>
  </si>
  <si>
    <t>vezava Dyn5</t>
  </si>
  <si>
    <t>moč 800 kVA</t>
  </si>
  <si>
    <t>v skladu z IEC 60726</t>
  </si>
  <si>
    <t>tip 4GB5964-3EA</t>
  </si>
  <si>
    <t>Konfiguracija 1 :  S, M, T (po enopolni shemi)
(potrebno uskladiti s distribucijo glede razporeditve opreme za občino)</t>
  </si>
  <si>
    <t xml:space="preserve">s testnim protokolom o izhodni kontroli kvalitete </t>
  </si>
  <si>
    <t>kabelski T priključki in odvodniki niso vključeni v ceno</t>
  </si>
  <si>
    <t>za kabelske T priključke</t>
  </si>
  <si>
    <t xml:space="preserve">z merilnimi in zaščitnimi transformatorji po enopolni shemi (točne prestave se določijo ob naročilu) </t>
  </si>
  <si>
    <t>s 3 kom. vtični prikazovalnik za detekcijo prisotnosti napetosti Horstmann</t>
  </si>
  <si>
    <t>s posluževalnimi ročicami</t>
  </si>
  <si>
    <t>z zadnjo steno za prosto postavitev</t>
  </si>
  <si>
    <t>s kapacitivnimi delilniki napetosti na kabelskih skoznikih</t>
  </si>
  <si>
    <t xml:space="preserve">spoji SF6 komore so neprepustno zavarjeni in so izdelani brez tesnil </t>
  </si>
  <si>
    <t xml:space="preserve">    z možnostjo zaklepanja določenega položaja stikala  </t>
  </si>
  <si>
    <t xml:space="preserve">    z ročnimi pogoni, </t>
  </si>
  <si>
    <t>    s položaji "vklop, izklop, ozemljeno"</t>
  </si>
  <si>
    <t>s tripoložajnimi stikali za odklopni ločilnik – ozemljilni ločilnik,</t>
  </si>
  <si>
    <t>nazivni tok transformatorskega polja 200 A</t>
  </si>
  <si>
    <t xml:space="preserve">nazivni tok vodnega polja 630 A </t>
  </si>
  <si>
    <t>nazivni tok zbiralnic 630 A,</t>
  </si>
  <si>
    <t xml:space="preserve">24 kV, 16 kA/s,  </t>
  </si>
  <si>
    <t>tip 8DJH</t>
  </si>
  <si>
    <t>Postavke morajo zajemati montažo, drobni, vezni in montažni material, zaključevanje in oštevilčenje kablov, priključevanje naprav, označevanje elementov in naprav (št. tokokroga, razdelilcev,..), prevozni in manipulativni stroški</t>
  </si>
  <si>
    <t>PREDELAVA TP</t>
  </si>
  <si>
    <t>E.</t>
  </si>
  <si>
    <t>DIZELSKI AGREGAT SKUPAJ:</t>
  </si>
  <si>
    <t>DIZELSKI AGREGAT</t>
  </si>
  <si>
    <t>E.1.2. SVETILA SKUPAJ:</t>
  </si>
  <si>
    <t>POLOŽITVENI MATERIAL SKUPAJ:</t>
  </si>
  <si>
    <t>LiYCY 12x1mm</t>
  </si>
  <si>
    <t>POLOŽITVENI MATERIALI:</t>
  </si>
  <si>
    <t>JAKI TOK SKUPAJ:</t>
  </si>
  <si>
    <t>D.</t>
  </si>
  <si>
    <t>PREDELAVA TP SKUPAJ:</t>
  </si>
  <si>
    <t>PREDELAVA TP:</t>
  </si>
  <si>
    <t>C.</t>
  </si>
  <si>
    <t>ELEKTRO INSTALACIJE</t>
  </si>
  <si>
    <t>F.</t>
  </si>
  <si>
    <t>DIESEL AGREGAT</t>
  </si>
  <si>
    <t>ELEKTRO INSTALCIJE</t>
  </si>
  <si>
    <t>MONTAŽA SVETILK, KOMPLET Z DROBNIM, POMOŽNIM TER MONTAŽNIM MATERIALOM, PRIKLOPOM, Z SIJALKAMI, PREIZKUSOM DELOVANJA, prevozni in manipulativni stroški, priloženi certifikati, garancije,meritve osvetljenosti, IZVEDBA MERITEV IN ZAGOTAVLJANJE PROJEKTNIH ZAHTEV OSVETLITVE VKLJUČNO S PRIDOBITVIJO CERTIFICIRANJA UEFA in IAAF……</t>
  </si>
  <si>
    <t>VREDNOST INVESTICIJE BREZ DDV
(GOI DELA in NEPREDVIDENA DELA SKUPAJ):</t>
  </si>
  <si>
    <t>1.53</t>
  </si>
  <si>
    <t>Izvajalec SN bloka mora pred dobavo in izvedbo predhodno uskladiti omenjeni blok z ELEKTRO Gorenjska, skladno z izdanim soglasjem in soglasjem za priključitev.</t>
  </si>
  <si>
    <t>1.54</t>
  </si>
  <si>
    <t>Izvajalec transformatorja mora pred dobavo in izvedbo predhodno pridobiti tudi soglasje naročnika.</t>
  </si>
  <si>
    <t>Stikalni blok kot npr. SIEMENS</t>
  </si>
  <si>
    <t>Suhi transformator kot npr. GEAFOL</t>
  </si>
  <si>
    <t>DIZELSKI ELEKTRIČNI AGREGAT  kot npr. DEA  tip FE280 I1_S_A v ohišju z visoko stopnjo dušenja hrupa z dnevnim rezervoarjem v podnožju, dobavitelja Mides oz. enakovredno z enakimi ali boljšimi karakteristikami</t>
  </si>
  <si>
    <t>Dizelski električni agregat  kot npr. DEA tip FE280 I1_S_A dobavitelja Mides</t>
  </si>
  <si>
    <t xml:space="preserve">Pogonski motor evropskega proizvajalca  kot npr. Iveco FPT N67TE8W </t>
  </si>
  <si>
    <t>Sinhronski generator  kot npr.   MECC ALTE  ECO38-1L/4</t>
  </si>
  <si>
    <t>LED reflektor za  športne objekte s simetrično optiko S5, dimenzije brez konzole (dolžina x širina x višina) 737 x 695 mm (BVP427), masa svetilke brez napajalnika (BV verzija) 26,5kg,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oddaljen do 200m (BV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 Npr kot: Philips Arena vision LED - BVP 427 1950/857 DMX 230-400V BV S5 ali enakovredno</t>
  </si>
  <si>
    <t>LED reflektor za  športne objekte s simetrično optiko S4, dimenzije brez konzole (dolžina x širina x višina) 737 x 695 mm (BVP427), masa svetilke brez napajalnika (BV verzija) 26,5kg,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oddaljen do 200m (BV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BV S4 ali enakovredno</t>
  </si>
  <si>
    <t>LED reflektor za  športne objekte s simetrično optiko S2, dimenzije brez konzole (dolžina x širina x višina) 737 x 695 mm (BVP427), masa svetilke z napajalnikom (HGB verzija) 33kg,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montiran na konzoli reflektorja (HGB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HGB S2  ali enakovredno</t>
  </si>
  <si>
    <t>LED reflektor za  športne objekte s simetrično optiko S3, dimenzije brez konzole (dolžina x širina x višina) 737 x 695 mm (BVP427), masa svetilke z napajalnikom (HGB verzija) 33kg,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montiran na konzoli reflektorja (HGB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HGB S3 ali enakovredno</t>
  </si>
  <si>
    <t>LED reflektor za  športne objekte s simetrično optiko S4, dimenzije brez konzole (dolžina x širina x višina) 737 x 695 mm (BVP427), masa svetilke z napajalnikom (HGB verzija) 33kg,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montiran na konzoli reflektorja (HGB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HGB S4 ali enakovredno</t>
  </si>
  <si>
    <t>LED reflektor za  športne objekte s simetrično optiko S5, dimenzije brez konzole (dolžina x širina x višina) 737 x 695 mm (BVP427), masa svetilke z napajalnikom (HGB verzija) 33kg,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montiran na konzoli reflektorja (HGB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HGB S5 ali enakovredno</t>
  </si>
  <si>
    <t>LED reflektor za  športne objekte s simetrično optiko S2, dimenzije brez konzole (dolžina x širina x višina) 737 x 695 mm (BVP427), masa svetilke brez napajalnika (BV verzija) 26,5kg,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oddaljen do 200m (BV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BV S2   ali enakovredno</t>
  </si>
  <si>
    <t>LED reflektor za  športne objekte s simetrično optiko S3, dimenzije brez konzole (dolžina x širina x višina) 737 x 695 mm (BVP427), masa svetilke brez napajalnika (BV verzija) 26,5kg, masa svetilke z napajalnikom (HGB verzija) 33kg, stopnja zaščite IP66, stopnja mehanske zaščite IK08, ohišje sestavljeno iz 3 svetlobnih LED modulov, možnost nagiba -90 do + 90°, ohišje in konzola iz tlačno ulitega aluminija (aluminij z maksimalno vsebnostjo bakra Cu&lt;1,3%, možnost 100% recikliranja), plastični deli in kabli odporni na UV,  napajalnik montiran na konzoli reflektorja (HGB verzija) ali oddaljen do 200m (BV verzija), za omrežno napetost 230V - 400V / 50-60Hz, faktor moči večji od 0.95, prenapetostna zaščite 10kV, temperaturno območje delovanja -40°C do +45°C, uporabna življenjska doba 50.000ur L80B50 pri 25°C, krmilni protokol DMX-RDM, priključna moč max. 1600 W. Barvna temperatura 5700K, indeks barvne reprodukcije Ra&gt;80, nominalni svetlobni tok LED vira: min. 194.500 lm, izhodni svetlobni tok svetilke min. 150.000lm, svetilka  naj ima naslednje certifikate: CE izjava o skladnosti, ENEC, test odpornosti na udarce z žogo VDE ball-proof, RoHS, svetilka je skladna z EN  62471:2008 - fotobiološka varnost.  Garancija 3 leta. Npr kot: Philips Arena vision LED - BVP 427 1950/857 DMX 230-400V BV S3 ali enakovredno</t>
  </si>
  <si>
    <t>.</t>
  </si>
  <si>
    <t>Merilna celica =J05, širine 80cm</t>
  </si>
  <si>
    <t>• zbiralčni sistem 630 A, Ik = 20 kA</t>
  </si>
  <si>
    <t>• enopolni zračni tokovni merilni transformatorji tip</t>
  </si>
  <si>
    <t xml:space="preserve">  4MA74, 2x 20/5/5 A, cl = 0,5 (10 VA) - v vseh treh fazah</t>
  </si>
  <si>
    <t>• enopolni zračni napetostni merilni transformatorji tip</t>
  </si>
  <si>
    <t xml:space="preserve">  4MR14 XC, 20/sqrt3/0,1/sqrt3 kV, kl = 0,5 (30 VA)</t>
  </si>
  <si>
    <t xml:space="preserve">  - v vseh treh fazah</t>
  </si>
  <si>
    <t>• priključne sponke krmilnih in merilnih signalov</t>
  </si>
  <si>
    <t>Splošna določila:</t>
  </si>
  <si>
    <t>Postavke morajo zajemati montažo, drobni, vezni in montažni material, kabelski čevlji, zaključevanje in oštevilčenje kablov, priključevanje naprav, označevanje elementov in naprav (št. tokokroga, razdelilcev,..), prevozni in manipulativni stroški</t>
  </si>
  <si>
    <t>V kolikor izvajalec ponuja reflektorje drugačne od obdelanih v projektu, mora v ceni biti zajet elaborat izračuna osvetlitve športnih površin, ki bo izkazoval s projektom zahtevane osvetlitve.</t>
  </si>
  <si>
    <t>NYY-J  8x1,5 mm2</t>
  </si>
  <si>
    <t>- dvopolno stikalo 1-0-2, 16A, 1p</t>
  </si>
  <si>
    <t>- časovni rele z z zakasnitvijo izklopa 1-10 min., 2p, tuljava 230V,10A, komplet s podnožjem</t>
  </si>
  <si>
    <t>- inštalacijski odklopnik, z indikacijo stanja in delovanja zaščite, 10A, C, 1P, Ik=10kA.</t>
  </si>
  <si>
    <t>- inštalacijski odklopnik, z indikacijo stanja in delovanja zaščite, 6A, C, 1P, Ik=10kA.</t>
  </si>
  <si>
    <t>Skupaj</t>
  </si>
  <si>
    <t xml:space="preserve">navidezna moč naprave 1 kVA pri cos fi=0,9  
maks.delovna moč na izhodu naprave 0,9 kW  (pri cos fi =0,9)   
faktor moči (PF) na vhodu naprave 0,98   
tokovno popačenje (THDI) na vhodu naprave &lt; 3 %    
vhodna napetost 230 V    
toleranca vhodne napetosti od 195 do 260 V    
vhodna frekvenca 50Hz  (45-65 Hz)   
izhodna napetost   230  VAC, ± 1%,  1 faza    
izhodna frekvenca 50Hz (60 Hz)   ± 1%    
Faktor moči (PF) na izhodu naprave do 0,9 induktivno brez zmnjšanja moči   
Dovoljena preobremenitev razsmernik 105% trajna, do 120% za 30s, do 150% za 10s </t>
  </si>
  <si>
    <t>Prenos bremena na bajpas  &gt; 150% nazivne obremenitve   
načini deovanja  On-Line in ekonomični  ECO način    
izhodne vtičnice 3x  IEC 320-C13, 1x Schuko   
Zunaja horizontalna razdelil. letev 19"(48cm)   "opcija ni vključena
8x Schuko vtičnice, LED indikator, z nosilci, 1 kos"   
programiranje izklopa vtičnic Programabilne skupine izhodov za nastavitev prioritete porabnikov</t>
  </si>
  <si>
    <t xml:space="preserve">Nivo hrupa na 1m   &lt;50 (dBA)    
Kvaliteta, okolje, varnost in zdravje (standardi) ISO 9001:2008, ISO 14001:2004, BS OHSAS 18001:2007   
Varnostni standardi  IEC/EN 62040-1   
Elektromagnetna kmpatibilnost (EMC)  IEC/EN 62040-2   
Označba CE   
Dimenzija naprave: (šxgxv) 144x367x236 mm   
Masa naprave:  11,2 kg 
</t>
  </si>
  <si>
    <t xml:space="preserve">Baterije    
nameščene v UPS napravi in v dodatnem baterijskem kabinetu    
Dimenzija baterijskega kabineta: (šxgxv) 144x367x236 mm   
Masa baterijskega kabineta:  14,7 kg   
avtonomija z dodatnim bat.kab.    &gt;1 h pri 200W    
Baterije svinčene hermetično zaprte 
</t>
  </si>
  <si>
    <t xml:space="preserve">Nadzor    
vgrajen dinamični LCD zaslon in tipke za upravljenje    
reža za OPCIJSKE komunikacijske KARTICE  (SNMP, ModBus/¨IP , relejska kartica    
vključena možnost nadzora preko USB; RS232     
možnost izklopa v sili (sklenitev kontakta izklopi UPS)
</t>
  </si>
  <si>
    <t xml:space="preserve">"Sistem za neprekinjeno napajanje
kot npr.UPS GALILEO 1000VA-Tower,
UPS splošno    
"Oblika ohišja mora omogočati postavitev 
 " samostoječe  - stolp   
"način delovanja
 " on-line, dvojna pretvorba  
</t>
  </si>
  <si>
    <t>STIKALNI BLOKI IN UPS:</t>
  </si>
  <si>
    <t>E.1.3. STIKALNI BLOKI IN UPS SKUPAJ:</t>
  </si>
  <si>
    <t>VREDNOST GOI DEL (C+D+E)</t>
  </si>
  <si>
    <t>Ponudba mora upoštevati splošna določila in pogoje, ki so sestavni del tega dokumenta!</t>
  </si>
  <si>
    <t>ELEKTRO OPREMA</t>
  </si>
  <si>
    <t>NEPREDVIDENA DELA 5%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</si>
</sst>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2" formatCode="_-* #,##0\ &quot;€&quot;_-;\-* #,##0\ &quot;€&quot;_-;_-* &quot;-&quot;\ &quot;€&quot;_-;_-@_-"/>
    <numFmt numFmtId="44" formatCode="_-* #,##0.00\ &quot;€&quot;_-;\-* #,##0.00\ &quot;€&quot;_-;_-* &quot;-&quot;??\ &quot;€&quot;_-;_-@_-"/>
    <numFmt numFmtId="43" formatCode="_-* #,##0.00\ _€_-;\-* #,##0.00\ _€_-;_-* &quot;-&quot;??\ _€_-;_-@_-"/>
    <numFmt numFmtId="164" formatCode="#,##0.00\ &quot;€&quot;"/>
    <numFmt numFmtId="165" formatCode="_-* #,##0.00\ _S_I_T_-;\-* #,##0.00\ _S_I_T_-;_-* &quot;-&quot;??\ _S_I_T_-;_-@_-"/>
    <numFmt numFmtId="166" formatCode="_-* #,##0.00\ &quot;SIT&quot;_-;\-* #,##0.00\ &quot;SIT&quot;_-;_-* &quot;-&quot;??\ &quot;SIT&quot;_-;_-@_-"/>
    <numFmt numFmtId="167" formatCode="#,##0.00\ [$€-1]"/>
    <numFmt numFmtId="168" formatCode="#,##0.00_ ;[Red]\-#,##0.00\ "/>
    <numFmt numFmtId="169" formatCode="#,##0\ &quot;SIT&quot;;\-#,##0\ &quot;SIT&quot;"/>
    <numFmt numFmtId="170" formatCode="#,##0\ &quot;SIT&quot;;[Red]\-#,##0\ &quot;SIT&quot;"/>
    <numFmt numFmtId="171" formatCode="#,##0.00&quot;       &quot;;\-#,##0.00&quot;       &quot;;&quot; -&quot;#&quot;       &quot;;@\ "/>
    <numFmt numFmtId="172" formatCode="_-* #,##0\ _S_I_T_-;\-* #,##0\ _S_I_T_-;_-* &quot;- &quot;_S_I_T_-;_-@_-"/>
    <numFmt numFmtId="173" formatCode="_-* #,##0.00\ _S_I_T_-;\-* #,##0.00\ _S_I_T_-;_-* \-??\ _S_I_T_-;_-@_-"/>
    <numFmt numFmtId="174" formatCode="#,##0.00&quot; SIT &quot;;\-#,##0.00&quot; SIT &quot;;&quot; -&quot;#&quot; SIT &quot;;@\ "/>
    <numFmt numFmtId="175" formatCode="#,##0.00&quot;    &quot;;\-#,##0.00&quot;    &quot;;&quot; -&quot;#&quot;    &quot;;@\ "/>
    <numFmt numFmtId="176" formatCode="_-* #,##0.0\ &quot;€&quot;_-;\-* #,##0.0\ &quot;€&quot;_-;_-* &quot;-&quot;??\ &quot;€&quot;_-;_-@_-"/>
    <numFmt numFmtId="177" formatCode="_-* #,##0.00&quot; SIT&quot;_-;\-* #,##0.00&quot; SIT&quot;_-;_-* \-??&quot; SIT&quot;_-;_-@_-"/>
    <numFmt numFmtId="178" formatCode="General_)"/>
    <numFmt numFmtId="179" formatCode="_-* #,##0.00\ _€_-;\-* #,##0.00\ _€_-;_-* \-??\ _€_-;_-@_-"/>
    <numFmt numFmtId="180" formatCode="_-* #,##0\ _S_I_T_-;\-* #,##0\ _S_I_T_-;_-* &quot;-&quot;??\ _S_I_T_-;_-@_-"/>
    <numFmt numFmtId="181" formatCode="_-* #,##0.00\ _E_U_R_-;\-* #,##0.00\ _E_U_R_-;_-* &quot;-&quot;??\ _E_U_R_-;_-@_-"/>
    <numFmt numFmtId="182" formatCode="_(* #,##0.00_);_(* \(#,##0.00\);_(* &quot;-&quot;??_);_(@_)"/>
    <numFmt numFmtId="183" formatCode="#,##0&quot;       &quot;;\-#,##0&quot;       &quot;;&quot; -       &quot;;@\ "/>
    <numFmt numFmtId="184" formatCode="#,##0.0&quot;0&quot;"/>
    <numFmt numFmtId="185" formatCode="#,##0.00&quot; &quot;[$€-424];[Red]&quot;-&quot;#,##0.00&quot; &quot;[$€-424]"/>
    <numFmt numFmtId="186" formatCode="[$-424]General"/>
    <numFmt numFmtId="187" formatCode="_ * #,##0.00_-\ _S_L_T_ ;_ * #,##0.00\-\ _S_L_T_ ;_ * &quot;-&quot;??_-\ _S_L_T_ ;_ @_ "/>
    <numFmt numFmtId="188" formatCode="#,##0.00;[Red]#,##0.00\-"/>
    <numFmt numFmtId="189" formatCode="_-* #,##0.00_-;\-* #,##0.00_-;_-* \-??_-;_-@_-"/>
    <numFmt numFmtId="190" formatCode="_-[$€]\ * #.##0.00_-;\-[$€]\ * #.##0.00_-;_-[$€]\ * &quot;-&quot;??_-;_-@_-"/>
    <numFmt numFmtId="191" formatCode="_-* #,##0.00\ [$€]_-;\-* #,##0.00\ [$€]_-;_-* \-??\ [$€]_-;_-@_-"/>
    <numFmt numFmtId="192" formatCode="_-* #,##0.00\ [$€-1]_-;\-* #,##0.00\ [$€-1]_-;_-* &quot;-&quot;??\ [$€-1]_-"/>
    <numFmt numFmtId="193" formatCode="#,##0.000000\ [$€-1]"/>
    <numFmt numFmtId="194" formatCode="&quot;SIT &quot;#,##0_);&quot;(SIT &quot;#,##0\)"/>
    <numFmt numFmtId="195" formatCode="###0;###0"/>
    <numFmt numFmtId="196" formatCode="###00;###00"/>
  </numFmts>
  <fonts count="248">
    <font>
      <sz val="11"/>
      <color theme="1"/>
      <name val="Calibri"/>
      <family val="2"/>
      <charset val="238"/>
      <scheme val="minor"/>
    </font>
    <font>
      <sz val="9"/>
      <color theme="1"/>
      <name val="Arial Narrow"/>
      <family val="2"/>
      <charset val="238"/>
    </font>
    <font>
      <sz val="9"/>
      <color theme="1"/>
      <name val="Arial Narrow"/>
      <family val="2"/>
      <charset val="238"/>
    </font>
    <font>
      <sz val="9"/>
      <color theme="1"/>
      <name val="Arial Narrow"/>
      <family val="2"/>
      <charset val="238"/>
    </font>
    <font>
      <sz val="9"/>
      <color theme="1"/>
      <name val="Arial Narrow"/>
      <family val="2"/>
      <charset val="238"/>
    </font>
    <font>
      <sz val="9"/>
      <color theme="1"/>
      <name val="Arial Narrow"/>
      <family val="2"/>
      <charset val="238"/>
    </font>
    <font>
      <sz val="11"/>
      <color theme="1"/>
      <name val="Calibri"/>
      <family val="2"/>
      <charset val="238"/>
      <scheme val="minor"/>
    </font>
    <font>
      <sz val="12"/>
      <name val="Times New Roman"/>
      <family val="1"/>
    </font>
    <font>
      <sz val="10"/>
      <name val="Arial Narrow"/>
      <family val="2"/>
      <charset val="238"/>
    </font>
    <font>
      <b/>
      <sz val="10"/>
      <name val="Arial Narrow"/>
      <family val="2"/>
      <charset val="238"/>
    </font>
    <font>
      <sz val="10"/>
      <name val="Arial CE"/>
      <charset val="238"/>
    </font>
    <font>
      <b/>
      <sz val="10"/>
      <color indexed="55"/>
      <name val="Arial Narrow"/>
      <family val="2"/>
      <charset val="238"/>
    </font>
    <font>
      <sz val="10"/>
      <color indexed="55"/>
      <name val="Arial Narrow"/>
      <family val="2"/>
      <charset val="238"/>
    </font>
    <font>
      <sz val="11"/>
      <color indexed="8"/>
      <name val="Calibri"/>
      <family val="2"/>
      <charset val="238"/>
    </font>
    <font>
      <sz val="10"/>
      <color indexed="8"/>
      <name val="Arial Narrow"/>
      <family val="2"/>
      <charset val="238"/>
    </font>
    <font>
      <u/>
      <sz val="11"/>
      <color theme="10"/>
      <name val="Calibri"/>
      <family val="2"/>
      <charset val="238"/>
    </font>
    <font>
      <b/>
      <i/>
      <sz val="10"/>
      <name val="Arial Narrow"/>
      <family val="2"/>
      <charset val="238"/>
    </font>
    <font>
      <sz val="10"/>
      <name val="Arial"/>
      <family val="2"/>
      <charset val="238"/>
    </font>
    <font>
      <sz val="11"/>
      <color theme="1"/>
      <name val="Arial"/>
      <family val="2"/>
      <charset val="238"/>
    </font>
    <font>
      <sz val="11"/>
      <color indexed="8"/>
      <name val="Arial"/>
      <family val="2"/>
    </font>
    <font>
      <sz val="11"/>
      <color indexed="9"/>
      <name val="Calibri"/>
      <family val="2"/>
      <charset val="238"/>
    </font>
    <font>
      <sz val="11"/>
      <color indexed="17"/>
      <name val="Calibri"/>
      <family val="2"/>
      <charset val="238"/>
    </font>
    <font>
      <sz val="11"/>
      <color indexed="8"/>
      <name val="Arial CE1"/>
      <charset val="238"/>
    </font>
    <font>
      <sz val="10"/>
      <name val="Arial CE"/>
      <family val="2"/>
    </font>
    <font>
      <b/>
      <sz val="11"/>
      <color indexed="63"/>
      <name val="Calibri"/>
      <family val="2"/>
      <charset val="238"/>
    </font>
    <font>
      <b/>
      <sz val="15"/>
      <color indexed="56"/>
      <name val="Calibri"/>
      <family val="2"/>
      <charset val="238"/>
    </font>
    <font>
      <b/>
      <sz val="18"/>
      <color indexed="56"/>
      <name val="Cambria"/>
      <family val="2"/>
      <charset val="238"/>
    </font>
    <font>
      <b/>
      <sz val="15"/>
      <color indexed="48"/>
      <name val="Calibri"/>
      <family val="2"/>
      <charset val="238"/>
    </font>
    <font>
      <b/>
      <sz val="13"/>
      <color indexed="56"/>
      <name val="Calibri"/>
      <family val="2"/>
      <charset val="238"/>
    </font>
    <font>
      <b/>
      <sz val="13"/>
      <color indexed="48"/>
      <name val="Calibri"/>
      <family val="2"/>
      <charset val="238"/>
    </font>
    <font>
      <b/>
      <sz val="11"/>
      <color indexed="56"/>
      <name val="Calibri"/>
      <family val="2"/>
      <charset val="238"/>
    </font>
    <font>
      <b/>
      <sz val="11"/>
      <color indexed="48"/>
      <name val="Calibri"/>
      <family val="2"/>
      <charset val="238"/>
    </font>
    <font>
      <b/>
      <sz val="18"/>
      <color indexed="48"/>
      <name val="Cambria"/>
      <family val="2"/>
      <charset val="238"/>
    </font>
    <font>
      <sz val="11"/>
      <color theme="1"/>
      <name val="Arial Narrow"/>
      <family val="2"/>
      <charset val="238"/>
    </font>
    <font>
      <sz val="10"/>
      <name val="Arial"/>
      <family val="2"/>
    </font>
    <font>
      <sz val="11"/>
      <name val="Arial Narrow CE"/>
      <charset val="238"/>
    </font>
    <font>
      <sz val="10"/>
      <color rgb="FF000000"/>
      <name val="Times New Roman"/>
      <family val="1"/>
      <charset val="238"/>
    </font>
    <font>
      <sz val="10"/>
      <name val="Arial CE"/>
      <family val="2"/>
      <charset val="238"/>
    </font>
    <font>
      <sz val="11"/>
      <color indexed="60"/>
      <name val="Calibri"/>
      <family val="2"/>
      <charset val="238"/>
    </font>
    <font>
      <sz val="11"/>
      <color indexed="59"/>
      <name val="Calibri"/>
      <family val="2"/>
      <charset val="238"/>
    </font>
    <font>
      <sz val="11"/>
      <color indexed="10"/>
      <name val="Calibri"/>
      <family val="2"/>
      <charset val="238"/>
    </font>
    <font>
      <i/>
      <sz val="11"/>
      <color indexed="23"/>
      <name val="Calibri"/>
      <family val="2"/>
      <charset val="238"/>
    </font>
    <font>
      <sz val="11"/>
      <color indexed="8"/>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b/>
      <sz val="11"/>
      <color indexed="60"/>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2"/>
      <name val="Times New Roman"/>
      <family val="1"/>
      <charset val="238"/>
    </font>
    <font>
      <sz val="14"/>
      <name val="Arial Narrow"/>
      <family val="2"/>
      <charset val="238"/>
    </font>
    <font>
      <b/>
      <sz val="12"/>
      <name val="Arial Narrow"/>
      <family val="2"/>
      <charset val="238"/>
    </font>
    <font>
      <sz val="12"/>
      <name val="Arial Narrow"/>
      <family val="2"/>
      <charset val="238"/>
    </font>
    <font>
      <sz val="10"/>
      <color theme="1"/>
      <name val="Arial"/>
      <family val="2"/>
      <charset val="238"/>
    </font>
    <font>
      <sz val="11"/>
      <name val="Arial Narrow CE"/>
      <family val="2"/>
      <charset val="238"/>
    </font>
    <font>
      <sz val="10"/>
      <color theme="1"/>
      <name val="Arial Narrow"/>
      <family val="2"/>
      <charset val="238"/>
    </font>
    <font>
      <b/>
      <sz val="12"/>
      <color theme="1"/>
      <name val="Arial Narrow"/>
      <family val="2"/>
      <charset val="238"/>
    </font>
    <font>
      <b/>
      <sz val="11"/>
      <color theme="1"/>
      <name val="Arial Narrow"/>
      <family val="2"/>
      <charset val="238"/>
    </font>
    <font>
      <sz val="12"/>
      <name val="Times New Roman"/>
      <family val="1"/>
      <charset val="1"/>
    </font>
    <font>
      <sz val="11"/>
      <color indexed="8"/>
      <name val="Arial"/>
      <family val="2"/>
      <charset val="1"/>
    </font>
    <font>
      <b/>
      <sz val="11"/>
      <color indexed="10"/>
      <name val="Calibri"/>
      <family val="2"/>
      <charset val="238"/>
    </font>
    <font>
      <sz val="10"/>
      <name val="Mangal"/>
      <family val="2"/>
      <charset val="238"/>
    </font>
    <font>
      <sz val="10"/>
      <color indexed="24"/>
      <name val="Arial"/>
      <family val="2"/>
      <charset val="238"/>
    </font>
    <font>
      <sz val="9"/>
      <name val="Futura Prins"/>
      <charset val="238"/>
    </font>
    <font>
      <sz val="9"/>
      <name val="Futura Prins"/>
      <charset val="1"/>
    </font>
    <font>
      <sz val="9"/>
      <name val="Futura Prins"/>
    </font>
    <font>
      <b/>
      <sz val="15"/>
      <color indexed="62"/>
      <name val="Calibri"/>
      <family val="2"/>
      <charset val="238"/>
    </font>
    <font>
      <b/>
      <sz val="13"/>
      <color indexed="62"/>
      <name val="Calibri"/>
      <family val="2"/>
      <charset val="238"/>
    </font>
    <font>
      <b/>
      <sz val="11"/>
      <color indexed="62"/>
      <name val="Calibri"/>
      <family val="2"/>
      <charset val="238"/>
    </font>
    <font>
      <u/>
      <sz val="11"/>
      <color indexed="12"/>
      <name val="Calibri"/>
      <family val="2"/>
      <charset val="238"/>
    </font>
    <font>
      <u/>
      <sz val="10"/>
      <color indexed="12"/>
      <name val="Arial CE"/>
      <charset val="238"/>
    </font>
    <font>
      <u/>
      <sz val="10"/>
      <color indexed="12"/>
      <name val="Arial CE"/>
      <family val="2"/>
      <charset val="238"/>
    </font>
    <font>
      <b/>
      <sz val="11"/>
      <name val="Arial CE"/>
      <family val="2"/>
      <charset val="238"/>
    </font>
    <font>
      <sz val="10"/>
      <name val="MS Sans Serif"/>
      <family val="2"/>
      <charset val="238"/>
    </font>
    <font>
      <sz val="10"/>
      <name val="Arial"/>
      <family val="2"/>
      <charset val="1"/>
    </font>
    <font>
      <sz val="10"/>
      <name val="Times New Roman CE"/>
      <family val="1"/>
      <charset val="238"/>
    </font>
    <font>
      <sz val="10"/>
      <color indexed="8"/>
      <name val="Times New Roman"/>
      <family val="1"/>
      <charset val="238"/>
    </font>
    <font>
      <sz val="10"/>
      <name val="Verdana"/>
      <family val="2"/>
      <charset val="238"/>
    </font>
    <font>
      <sz val="10"/>
      <name val="Century Gothic"/>
      <family val="2"/>
      <charset val="238"/>
    </font>
    <font>
      <sz val="12"/>
      <color theme="1"/>
      <name val="Calibri"/>
      <family val="2"/>
      <scheme val="minor"/>
    </font>
    <font>
      <sz val="11"/>
      <color indexed="19"/>
      <name val="Calibri"/>
      <family val="2"/>
      <charset val="238"/>
    </font>
    <font>
      <sz val="10"/>
      <name val="Courier New"/>
      <family val="1"/>
      <charset val="238"/>
    </font>
    <font>
      <sz val="10"/>
      <name val="Courier"/>
      <family val="1"/>
      <charset val="238"/>
    </font>
    <font>
      <sz val="10"/>
      <name val="Arial CE"/>
    </font>
    <font>
      <sz val="12"/>
      <name val="Courier"/>
      <family val="1"/>
      <charset val="238"/>
    </font>
    <font>
      <sz val="11"/>
      <name val="Times New Roman"/>
      <family val="1"/>
      <charset val="238"/>
    </font>
    <font>
      <sz val="11"/>
      <name val="Futura Prins"/>
      <charset val="238"/>
    </font>
    <font>
      <sz val="11"/>
      <name val="Futura Prins"/>
      <charset val="1"/>
    </font>
    <font>
      <sz val="11"/>
      <name val="Futura Prins"/>
    </font>
    <font>
      <sz val="8"/>
      <color indexed="8"/>
      <name val="Tahoma"/>
      <family val="2"/>
      <charset val="238"/>
    </font>
    <font>
      <sz val="10"/>
      <name val="Arial"/>
      <family val="2"/>
      <charset val="204"/>
    </font>
    <font>
      <b/>
      <sz val="18"/>
      <color indexed="62"/>
      <name val="Cambria"/>
      <family val="2"/>
      <charset val="238"/>
    </font>
    <font>
      <sz val="11"/>
      <color indexed="8"/>
      <name val="Arial"/>
      <family val="2"/>
      <charset val="238"/>
    </font>
    <font>
      <sz val="11"/>
      <color indexed="8"/>
      <name val="Calibri"/>
      <family val="2"/>
    </font>
    <font>
      <b/>
      <i/>
      <sz val="10"/>
      <color indexed="18"/>
      <name val="Arial Narrow"/>
      <family val="2"/>
      <charset val="238"/>
    </font>
    <font>
      <b/>
      <sz val="9"/>
      <name val="Arial Narrow"/>
      <family val="2"/>
      <charset val="238"/>
    </font>
    <font>
      <sz val="10"/>
      <color theme="5" tint="-0.499984740745262"/>
      <name val="Arial Narrow"/>
      <family val="2"/>
      <charset val="238"/>
    </font>
    <font>
      <sz val="11"/>
      <name val="Arial Narrow"/>
      <family val="2"/>
      <charset val="238"/>
    </font>
    <font>
      <b/>
      <sz val="11"/>
      <color rgb="FF8E0000"/>
      <name val="Arial Narrow"/>
      <family val="2"/>
      <charset val="238"/>
    </font>
    <font>
      <b/>
      <sz val="11"/>
      <color theme="0"/>
      <name val="Arial Narrow"/>
      <family val="2"/>
      <charset val="238"/>
    </font>
    <font>
      <u/>
      <sz val="10"/>
      <name val="Arial Narrow"/>
      <family val="2"/>
      <charset val="238"/>
    </font>
    <font>
      <sz val="9"/>
      <color theme="1"/>
      <name val="NewsGoth Cn BT"/>
      <family val="2"/>
      <charset val="238"/>
    </font>
    <font>
      <b/>
      <sz val="10"/>
      <color rgb="FF000080"/>
      <name val="NewsGoth Cn BT"/>
      <family val="2"/>
    </font>
    <font>
      <sz val="9"/>
      <color theme="1"/>
      <name val="NewsGoth Cn BT"/>
      <family val="2"/>
    </font>
    <font>
      <b/>
      <sz val="9"/>
      <color rgb="FF000080"/>
      <name val="NewsGoth Cn BT"/>
      <family val="2"/>
    </font>
    <font>
      <sz val="9"/>
      <color rgb="FF000080"/>
      <name val="NewsGoth Cn BT"/>
      <family val="2"/>
    </font>
    <font>
      <b/>
      <sz val="9"/>
      <color theme="1"/>
      <name val="NewsGoth Cn BT"/>
      <family val="2"/>
    </font>
    <font>
      <b/>
      <sz val="11"/>
      <color rgb="FF000080"/>
      <name val="NewsGoth Cn BT"/>
      <family val="2"/>
    </font>
    <font>
      <b/>
      <sz val="14"/>
      <color rgb="FF000080"/>
      <name val="NewsGoth Cn BT"/>
      <family val="2"/>
    </font>
    <font>
      <sz val="11"/>
      <color rgb="FF000000"/>
      <name val="Calibri"/>
      <family val="2"/>
    </font>
    <font>
      <sz val="9"/>
      <name val="Tahoma"/>
      <family val="2"/>
      <charset val="238"/>
    </font>
    <font>
      <sz val="12"/>
      <name val="Courier"/>
      <family val="3"/>
    </font>
    <font>
      <sz val="12"/>
      <name val="Times New Roman CE"/>
      <family val="1"/>
      <charset val="238"/>
    </font>
    <font>
      <sz val="11"/>
      <color indexed="8"/>
      <name val="Arial1"/>
      <charset val="238"/>
    </font>
    <font>
      <sz val="9"/>
      <color theme="6" tint="-0.499984740745262"/>
      <name val="Arial Narrow"/>
      <family val="2"/>
      <charset val="238"/>
    </font>
    <font>
      <sz val="11"/>
      <color rgb="FF000000"/>
      <name val="Calibri"/>
      <family val="2"/>
      <charset val="238"/>
    </font>
    <font>
      <sz val="11"/>
      <color theme="1"/>
      <name val="NewsGoth Cn BT"/>
      <family val="2"/>
    </font>
    <font>
      <sz val="11"/>
      <name val="Calibri"/>
      <family val="2"/>
      <charset val="238"/>
    </font>
    <font>
      <b/>
      <sz val="12"/>
      <color theme="1"/>
      <name val="NewsGoth Cn BT"/>
      <family val="2"/>
    </font>
    <font>
      <sz val="11"/>
      <color rgb="FF000080"/>
      <name val="NewsGoth Cn BT"/>
      <family val="2"/>
    </font>
    <font>
      <strike/>
      <sz val="8"/>
      <color rgb="FFC0C0C0"/>
      <name val="NewsGoth Cn BT"/>
      <family val="2"/>
    </font>
    <font>
      <i/>
      <sz val="11"/>
      <color theme="1"/>
      <name val="NewsGoth Cn BT"/>
      <family val="2"/>
    </font>
    <font>
      <i/>
      <sz val="9"/>
      <color theme="1"/>
      <name val="NewsGoth Cn BT"/>
      <family val="2"/>
    </font>
    <font>
      <b/>
      <sz val="7"/>
      <color theme="1"/>
      <name val="NewsGoth Cn BT"/>
      <family val="2"/>
    </font>
    <font>
      <i/>
      <sz val="9"/>
      <color indexed="8"/>
      <name val="NewsGoth Cn BT"/>
      <family val="2"/>
    </font>
    <font>
      <sz val="10"/>
      <color indexed="8"/>
      <name val="Arial"/>
      <family val="2"/>
      <charset val="238"/>
    </font>
    <font>
      <b/>
      <sz val="14"/>
      <name val="Arial Narrow"/>
      <family val="2"/>
      <charset val="238"/>
    </font>
    <font>
      <sz val="9"/>
      <name val="Arial Narrow"/>
      <family val="2"/>
      <charset val="238"/>
    </font>
    <font>
      <b/>
      <sz val="18"/>
      <color theme="3"/>
      <name val="Cambria"/>
      <family val="2"/>
      <charset val="238"/>
      <scheme val="major"/>
    </font>
    <font>
      <sz val="11"/>
      <color rgb="FF9C0006"/>
      <name val="Calibri"/>
      <family val="2"/>
      <charset val="238"/>
      <scheme val="minor"/>
    </font>
    <font>
      <sz val="11"/>
      <color indexed="9"/>
      <name val="Calibri"/>
      <family val="2"/>
    </font>
    <font>
      <sz val="11"/>
      <color indexed="20"/>
      <name val="Calibri"/>
      <family val="2"/>
    </font>
    <font>
      <sz val="11"/>
      <color indexed="17"/>
      <name val="Calibri"/>
      <family val="2"/>
    </font>
    <font>
      <sz val="11"/>
      <color indexed="62"/>
      <name val="Calibri"/>
      <family val="2"/>
    </font>
    <font>
      <b/>
      <sz val="11"/>
      <color indexed="63"/>
      <name val="Calibri"/>
      <family val="2"/>
    </font>
    <font>
      <sz val="10"/>
      <name val="Mangal"/>
      <family val="1"/>
    </font>
    <font>
      <b/>
      <sz val="18"/>
      <color indexed="62"/>
      <name val="Cambria"/>
      <family val="1"/>
    </font>
    <font>
      <b/>
      <sz val="11"/>
      <color indexed="10"/>
      <name val="Calibri"/>
      <family val="2"/>
    </font>
    <font>
      <b/>
      <sz val="11"/>
      <color indexed="62"/>
      <name val="Calibri"/>
      <family val="2"/>
    </font>
    <font>
      <sz val="11"/>
      <color indexed="10"/>
      <name val="Calibri"/>
      <family val="2"/>
    </font>
    <font>
      <b/>
      <sz val="13"/>
      <color indexed="62"/>
      <name val="Calibri"/>
      <family val="2"/>
    </font>
    <font>
      <i/>
      <sz val="11"/>
      <color indexed="23"/>
      <name val="Calibri"/>
      <family val="2"/>
    </font>
    <font>
      <b/>
      <sz val="11"/>
      <color indexed="9"/>
      <name val="Calibri"/>
      <family val="2"/>
    </font>
    <font>
      <b/>
      <sz val="11"/>
      <color indexed="52"/>
      <name val="Calibri"/>
      <family val="2"/>
    </font>
    <font>
      <b/>
      <sz val="11"/>
      <color indexed="60"/>
      <name val="Calibri"/>
      <family val="2"/>
    </font>
    <font>
      <sz val="11"/>
      <color indexed="8"/>
      <name val="Arial CE1"/>
    </font>
    <font>
      <u/>
      <sz val="11"/>
      <color indexed="12"/>
      <name val="Calibri"/>
      <family val="2"/>
    </font>
    <font>
      <sz val="11"/>
      <name val="Arial Narrow CE"/>
    </font>
    <font>
      <b/>
      <sz val="18"/>
      <color indexed="56"/>
      <name val="Cambria"/>
      <family val="1"/>
    </font>
    <font>
      <b/>
      <sz val="15"/>
      <color indexed="62"/>
      <name val="Calibri"/>
      <family val="2"/>
    </font>
    <font>
      <b/>
      <sz val="15"/>
      <color indexed="56"/>
      <name val="Calibri"/>
      <family val="2"/>
    </font>
    <font>
      <sz val="12"/>
      <name val="Times New Roman CE"/>
    </font>
    <font>
      <b/>
      <sz val="11"/>
      <color indexed="56"/>
      <name val="Calibri"/>
      <family val="2"/>
    </font>
    <font>
      <b/>
      <sz val="13"/>
      <color indexed="56"/>
      <name val="Calibri"/>
      <family val="2"/>
    </font>
    <font>
      <b/>
      <sz val="11"/>
      <color indexed="8"/>
      <name val="Calibri"/>
      <family val="2"/>
    </font>
    <font>
      <sz val="10"/>
      <name val="Times New Roman CE"/>
    </font>
    <font>
      <b/>
      <sz val="15"/>
      <color indexed="48"/>
      <name val="Calibri"/>
      <family val="2"/>
    </font>
    <font>
      <b/>
      <sz val="13"/>
      <color indexed="48"/>
      <name val="Calibri"/>
      <family val="2"/>
    </font>
    <font>
      <b/>
      <sz val="11"/>
      <color indexed="48"/>
      <name val="Calibri"/>
      <family val="2"/>
    </font>
    <font>
      <sz val="11"/>
      <color indexed="59"/>
      <name val="Calibri"/>
      <family val="2"/>
    </font>
    <font>
      <sz val="11"/>
      <color indexed="19"/>
      <name val="Calibri"/>
      <family val="2"/>
    </font>
    <font>
      <b/>
      <sz val="18"/>
      <color indexed="48"/>
      <name val="Cambria"/>
      <family val="1"/>
    </font>
    <font>
      <b/>
      <sz val="11"/>
      <name val="Arial CE"/>
    </font>
    <font>
      <sz val="10"/>
      <name val="MS Sans Serif"/>
      <family val="2"/>
    </font>
    <font>
      <sz val="10"/>
      <color indexed="8"/>
      <name val="Times New Roman"/>
      <family val="1"/>
    </font>
    <font>
      <sz val="11"/>
      <color indexed="52"/>
      <name val="Calibri"/>
      <family val="2"/>
    </font>
    <font>
      <sz val="11"/>
      <color indexed="60"/>
      <name val="Calibri"/>
      <family val="2"/>
    </font>
    <font>
      <sz val="10"/>
      <name val="Courier"/>
      <family val="1"/>
    </font>
    <font>
      <sz val="10"/>
      <name val="Courier New"/>
      <family val="3"/>
    </font>
    <font>
      <sz val="11"/>
      <color indexed="8"/>
      <name val="Times New Roman"/>
      <family val="1"/>
    </font>
    <font>
      <sz val="10"/>
      <name val="Geneva"/>
    </font>
    <font>
      <sz val="11"/>
      <name val="Times New Roman CE"/>
      <charset val="238"/>
    </font>
    <font>
      <sz val="11"/>
      <color theme="1"/>
      <name val="Calibri"/>
      <family val="2"/>
      <scheme val="minor"/>
    </font>
    <font>
      <u/>
      <sz val="11"/>
      <color indexed="39"/>
      <name val="Calibri"/>
      <family val="2"/>
      <charset val="238"/>
    </font>
    <font>
      <sz val="9"/>
      <color indexed="19"/>
      <name val="Arial Narrow"/>
      <family val="2"/>
      <charset val="238"/>
    </font>
    <font>
      <sz val="11"/>
      <color indexed="14"/>
      <name val="Calibri"/>
      <family val="2"/>
      <charset val="238"/>
      <scheme val="minor"/>
    </font>
    <font>
      <sz val="11"/>
      <color indexed="8"/>
      <name val="Times New Roman"/>
      <family val="2"/>
      <charset val="238"/>
    </font>
    <font>
      <b/>
      <i/>
      <sz val="16"/>
      <color rgb="FF000000"/>
      <name val="Calibri"/>
      <family val="2"/>
      <charset val="238"/>
    </font>
    <font>
      <sz val="10"/>
      <color rgb="FF000000"/>
      <name val="Geneva"/>
      <charset val="238"/>
    </font>
    <font>
      <b/>
      <i/>
      <u/>
      <sz val="11"/>
      <color rgb="FF000000"/>
      <name val="Calibri"/>
      <family val="2"/>
      <charset val="238"/>
    </font>
    <font>
      <sz val="10"/>
      <name val="Calibri"/>
      <family val="2"/>
      <charset val="238"/>
    </font>
    <font>
      <sz val="11"/>
      <name val="Times New Roman CE"/>
    </font>
    <font>
      <sz val="10"/>
      <color theme="1"/>
      <name val="Arial CE"/>
      <charset val="238"/>
    </font>
    <font>
      <sz val="10"/>
      <name val="Helv"/>
      <charset val="204"/>
    </font>
    <font>
      <sz val="11"/>
      <color theme="0"/>
      <name val="Calibri"/>
      <family val="2"/>
      <charset val="238"/>
      <scheme val="minor"/>
    </font>
    <font>
      <sz val="11"/>
      <color theme="0"/>
      <name val="Calibri"/>
      <family val="2"/>
      <scheme val="minor"/>
    </font>
    <font>
      <sz val="11"/>
      <color indexed="16"/>
      <name val="Calibri"/>
      <family val="2"/>
      <charset val="238"/>
    </font>
    <font>
      <b/>
      <sz val="11"/>
      <color indexed="10"/>
      <name val="Calibri"/>
      <family val="2"/>
      <scheme val="minor"/>
    </font>
    <font>
      <b/>
      <sz val="11"/>
      <color indexed="53"/>
      <name val="Calibri"/>
      <family val="2"/>
      <charset val="238"/>
    </font>
    <font>
      <sz val="12"/>
      <name val="Courier New"/>
      <family val="3"/>
      <charset val="238"/>
    </font>
    <font>
      <sz val="11"/>
      <color rgb="FF006100"/>
      <name val="Calibri"/>
      <family val="2"/>
      <charset val="238"/>
      <scheme val="minor"/>
    </font>
    <font>
      <sz val="11"/>
      <color rgb="FF006100"/>
      <name val="Calibri"/>
      <family val="2"/>
      <scheme val="minor"/>
    </font>
    <font>
      <b/>
      <sz val="15"/>
      <color theme="3"/>
      <name val="Calibri"/>
      <family val="2"/>
      <scheme val="minor"/>
    </font>
    <font>
      <b/>
      <sz val="15"/>
      <color theme="3"/>
      <name val="Calibri"/>
      <family val="2"/>
      <charset val="238"/>
      <scheme val="minor"/>
    </font>
    <font>
      <b/>
      <sz val="13"/>
      <color theme="3"/>
      <name val="Calibri"/>
      <family val="2"/>
      <scheme val="minor"/>
    </font>
    <font>
      <b/>
      <sz val="13"/>
      <color theme="3"/>
      <name val="Calibri"/>
      <family val="2"/>
      <charset val="238"/>
      <scheme val="minor"/>
    </font>
    <font>
      <b/>
      <sz val="11"/>
      <color theme="3"/>
      <name val="Calibri"/>
      <family val="2"/>
      <scheme val="minor"/>
    </font>
    <font>
      <b/>
      <sz val="11"/>
      <color theme="3"/>
      <name val="Calibri"/>
      <family val="2"/>
      <charset val="238"/>
      <scheme val="minor"/>
    </font>
    <font>
      <sz val="11"/>
      <color rgb="FF3F3F76"/>
      <name val="Calibri"/>
      <family val="2"/>
      <scheme val="minor"/>
    </font>
    <font>
      <sz val="11"/>
      <color rgb="FF3F3F76"/>
      <name val="Calibri"/>
      <family val="2"/>
      <charset val="238"/>
      <scheme val="minor"/>
    </font>
    <font>
      <b/>
      <sz val="11"/>
      <color rgb="FF3F3F3F"/>
      <name val="Calibri"/>
      <family val="2"/>
      <charset val="238"/>
      <scheme val="minor"/>
    </font>
    <font>
      <sz val="10"/>
      <name val="Times New Roman"/>
      <family val="1"/>
      <charset val="238"/>
    </font>
    <font>
      <sz val="11"/>
      <color rgb="FFFA7D00"/>
      <name val="Calibri"/>
      <family val="2"/>
      <scheme val="minor"/>
    </font>
    <font>
      <sz val="11"/>
      <color indexed="53"/>
      <name val="Calibri"/>
      <family val="2"/>
      <charset val="238"/>
    </font>
    <font>
      <sz val="11"/>
      <color rgb="FFFA7D00"/>
      <name val="Calibri"/>
      <family val="2"/>
      <charset val="238"/>
      <scheme val="minor"/>
    </font>
    <font>
      <sz val="11"/>
      <color indexed="19"/>
      <name val="Calibri"/>
      <family val="2"/>
      <scheme val="minor"/>
    </font>
    <font>
      <sz val="11"/>
      <color rgb="FF9C6500"/>
      <name val="Calibri"/>
      <family val="2"/>
      <scheme val="minor"/>
    </font>
    <font>
      <sz val="11"/>
      <color rgb="FF9C6500"/>
      <name val="Calibri"/>
      <family val="2"/>
      <charset val="238"/>
      <scheme val="minor"/>
    </font>
    <font>
      <sz val="10"/>
      <name val="SL Dutch"/>
    </font>
    <font>
      <sz val="11"/>
      <color rgb="FFFF0000"/>
      <name val="Calibri"/>
      <family val="2"/>
      <charset val="238"/>
      <scheme val="minor"/>
    </font>
    <font>
      <b/>
      <sz val="11"/>
      <color rgb="FF3F3F3F"/>
      <name val="Calibri"/>
      <family val="2"/>
      <scheme val="minor"/>
    </font>
    <font>
      <sz val="5"/>
      <name val="Courier New CE"/>
      <family val="3"/>
      <charset val="238"/>
    </font>
    <font>
      <b/>
      <sz val="10"/>
      <name val="Courier New CE"/>
      <family val="3"/>
      <charset val="238"/>
    </font>
    <font>
      <b/>
      <sz val="11"/>
      <name val="Futura Prins"/>
      <charset val="238"/>
    </font>
    <font>
      <sz val="10"/>
      <color indexed="8"/>
      <name val="Arial"/>
      <family val="2"/>
    </font>
    <font>
      <sz val="10"/>
      <name val="Helv"/>
    </font>
    <font>
      <b/>
      <sz val="18"/>
      <color indexed="62"/>
      <name val="Cambria"/>
      <family val="2"/>
    </font>
    <font>
      <b/>
      <sz val="18"/>
      <color theme="3"/>
      <name val="Cambria"/>
      <family val="2"/>
      <scheme val="major"/>
    </font>
    <font>
      <b/>
      <sz val="11"/>
      <color theme="1"/>
      <name val="Calibri"/>
      <family val="2"/>
      <charset val="238"/>
      <scheme val="minor"/>
    </font>
    <font>
      <b/>
      <sz val="11"/>
      <color theme="1"/>
      <name val="Calibri"/>
      <family val="2"/>
      <scheme val="minor"/>
    </font>
    <font>
      <sz val="10"/>
      <name val="Tahoma"/>
      <family val="2"/>
      <charset val="238"/>
    </font>
    <font>
      <i/>
      <sz val="11"/>
      <color rgb="FF7F7F7F"/>
      <name val="Calibri"/>
      <family val="2"/>
      <charset val="238"/>
      <scheme val="minor"/>
    </font>
    <font>
      <sz val="10"/>
      <color rgb="FF000000"/>
      <name val="Times New Roman"/>
      <family val="1"/>
      <charset val="238"/>
    </font>
    <font>
      <sz val="11"/>
      <color rgb="FF000000"/>
      <name val="Arial"/>
      <family val="2"/>
      <charset val="1"/>
    </font>
    <font>
      <sz val="11"/>
      <color rgb="FFFF0000"/>
      <name val="Calibri"/>
      <family val="2"/>
      <charset val="1"/>
    </font>
    <font>
      <sz val="10"/>
      <name val="Arial CE"/>
      <family val="2"/>
      <charset val="1"/>
    </font>
    <font>
      <b/>
      <sz val="10"/>
      <name val="Arial"/>
      <family val="2"/>
      <charset val="238"/>
    </font>
    <font>
      <b/>
      <sz val="11"/>
      <name val="Arial Narrow"/>
      <family val="2"/>
      <charset val="238"/>
    </font>
    <font>
      <sz val="11"/>
      <color rgb="FF000000"/>
      <name val="Arial Narrow"/>
      <family val="2"/>
      <charset val="238"/>
    </font>
    <font>
      <sz val="8"/>
      <name val="Calibri"/>
      <family val="2"/>
      <charset val="238"/>
      <scheme val="minor"/>
    </font>
    <font>
      <b/>
      <sz val="18"/>
      <color theme="0"/>
      <name val="Arial Narrow"/>
      <family val="2"/>
      <charset val="238"/>
    </font>
    <font>
      <vertAlign val="superscript"/>
      <sz val="10"/>
      <color indexed="8"/>
      <name val="Arial"/>
      <family val="2"/>
      <charset val="238"/>
    </font>
    <font>
      <b/>
      <u/>
      <sz val="10"/>
      <name val="Arial"/>
      <family val="2"/>
      <charset val="238"/>
    </font>
    <font>
      <sz val="10"/>
      <color theme="1"/>
      <name val="Cambria"/>
      <family val="1"/>
      <charset val="238"/>
    </font>
    <font>
      <sz val="10"/>
      <color indexed="10"/>
      <name val="Arial"/>
      <family val="2"/>
      <charset val="238"/>
    </font>
    <font>
      <u/>
      <sz val="12"/>
      <color indexed="12"/>
      <name val="Times New Roman"/>
      <family val="1"/>
      <charset val="238"/>
    </font>
    <font>
      <sz val="10"/>
      <name val="Cambria"/>
      <family val="1"/>
      <charset val="238"/>
    </font>
    <font>
      <b/>
      <sz val="11"/>
      <color rgb="FFC00000"/>
      <name val="Arial Narrow"/>
      <family val="2"/>
      <charset val="238"/>
    </font>
    <font>
      <b/>
      <sz val="12"/>
      <color rgb="FFC00000"/>
      <name val="Arial Narrow"/>
      <family val="2"/>
      <charset val="238"/>
    </font>
    <font>
      <sz val="12"/>
      <name val="Tahoma"/>
      <family val="2"/>
      <charset val="238"/>
    </font>
    <font>
      <sz val="16"/>
      <color indexed="8"/>
      <name val="Tahoma"/>
      <family val="2"/>
      <charset val="238"/>
    </font>
    <font>
      <b/>
      <sz val="7"/>
      <color indexed="8"/>
      <name val="Tahoma"/>
      <family val="2"/>
      <charset val="238"/>
    </font>
    <font>
      <sz val="7"/>
      <color indexed="8"/>
      <name val="Tahoma"/>
      <family val="2"/>
      <charset val="238"/>
    </font>
    <font>
      <sz val="6"/>
      <color indexed="8"/>
      <name val="Tahoma"/>
      <family val="2"/>
      <charset val="238"/>
    </font>
    <font>
      <sz val="9"/>
      <color indexed="8"/>
      <name val="Tahoma"/>
      <family val="2"/>
      <charset val="238"/>
    </font>
    <font>
      <b/>
      <sz val="16"/>
      <color indexed="8"/>
      <name val="Tahoma"/>
      <family val="2"/>
      <charset val="238"/>
    </font>
    <font>
      <b/>
      <sz val="11"/>
      <name val="Arial"/>
      <family val="2"/>
      <charset val="238"/>
    </font>
  </fonts>
  <fills count="159">
    <fill>
      <patternFill patternType="none"/>
    </fill>
    <fill>
      <patternFill patternType="gray125"/>
    </fill>
    <fill>
      <patternFill patternType="solid">
        <fgColor indexed="22"/>
        <bgColor indexed="64"/>
      </patternFill>
    </fill>
    <fill>
      <patternFill patternType="solid">
        <fgColor indexed="31"/>
        <bgColor indexed="22"/>
      </patternFill>
    </fill>
    <fill>
      <patternFill patternType="solid">
        <fgColor indexed="31"/>
        <bgColor indexed="44"/>
      </patternFill>
    </fill>
    <fill>
      <patternFill patternType="solid">
        <fgColor indexed="45"/>
        <bgColor indexed="29"/>
      </patternFill>
    </fill>
    <fill>
      <patternFill patternType="solid">
        <fgColor indexed="45"/>
        <bgColor indexed="46"/>
      </patternFill>
    </fill>
    <fill>
      <patternFill patternType="solid">
        <fgColor indexed="42"/>
        <bgColor indexed="27"/>
      </patternFill>
    </fill>
    <fill>
      <patternFill patternType="solid">
        <fgColor indexed="46"/>
        <bgColor indexed="24"/>
      </patternFill>
    </fill>
    <fill>
      <patternFill patternType="solid">
        <fgColor indexed="46"/>
        <bgColor indexed="45"/>
      </patternFill>
    </fill>
    <fill>
      <patternFill patternType="solid">
        <fgColor indexed="27"/>
        <bgColor indexed="41"/>
      </patternFill>
    </fill>
    <fill>
      <patternFill patternType="solid">
        <fgColor indexed="41"/>
        <bgColor indexed="44"/>
      </patternFill>
    </fill>
    <fill>
      <patternFill patternType="solid">
        <fgColor indexed="47"/>
        <bgColor indexed="22"/>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26"/>
        <bgColor indexed="43"/>
      </patternFill>
    </fill>
    <fill>
      <patternFill patternType="solid">
        <fgColor indexed="62"/>
        <bgColor indexed="56"/>
      </patternFill>
    </fill>
    <fill>
      <patternFill patternType="solid">
        <fgColor indexed="62"/>
        <bgColor indexed="48"/>
      </patternFill>
    </fill>
    <fill>
      <patternFill patternType="solid">
        <fgColor indexed="10"/>
        <bgColor indexed="60"/>
      </patternFill>
    </fill>
    <fill>
      <patternFill patternType="solid">
        <fgColor indexed="10"/>
        <bgColor indexed="16"/>
      </patternFill>
    </fill>
    <fill>
      <patternFill patternType="solid">
        <fgColor indexed="57"/>
        <bgColor indexed="21"/>
      </patternFill>
    </fill>
    <fill>
      <patternFill patternType="solid">
        <fgColor indexed="54"/>
        <bgColor indexed="63"/>
      </patternFill>
    </fill>
    <fill>
      <patternFill patternType="solid">
        <fgColor indexed="53"/>
        <bgColor indexed="52"/>
      </patternFill>
    </fill>
    <fill>
      <patternFill patternType="solid">
        <fgColor indexed="25"/>
        <bgColor indexed="60"/>
      </patternFill>
    </fill>
    <fill>
      <patternFill patternType="solid">
        <fgColor indexed="55"/>
        <bgColor indexed="23"/>
      </patternFill>
    </fill>
    <fill>
      <patternFill patternType="solid">
        <fgColor indexed="44"/>
        <bgColor indexed="42"/>
      </patternFill>
    </fill>
    <fill>
      <patternFill patternType="solid">
        <fgColor indexed="31"/>
        <bgColor indexed="27"/>
      </patternFill>
    </fill>
    <fill>
      <patternFill patternType="solid">
        <fgColor indexed="42"/>
        <bgColor indexed="44"/>
      </patternFill>
    </fill>
    <fill>
      <patternFill patternType="solid">
        <fgColor indexed="19"/>
        <bgColor indexed="23"/>
      </patternFill>
    </fill>
    <fill>
      <patternFill patternType="solid">
        <fgColor indexed="25"/>
        <bgColor indexed="61"/>
      </patternFill>
    </fill>
    <fill>
      <patternFill patternType="solid">
        <fgColor indexed="25"/>
        <bgColor indexed="23"/>
      </patternFill>
    </fill>
    <fill>
      <patternFill patternType="solid">
        <fgColor indexed="50"/>
        <bgColor indexed="51"/>
      </patternFill>
    </fill>
    <fill>
      <patternFill patternType="solid">
        <fgColor indexed="50"/>
        <bgColor indexed="19"/>
      </patternFill>
    </fill>
    <fill>
      <patternFill patternType="solid">
        <fgColor indexed="62"/>
      </patternFill>
    </fill>
    <fill>
      <patternFill patternType="solid">
        <fgColor indexed="48"/>
        <bgColor indexed="30"/>
      </patternFill>
    </fill>
    <fill>
      <patternFill patternType="solid">
        <fgColor indexed="48"/>
        <b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4"/>
        <bgColor indexed="23"/>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9"/>
        <bgColor indexed="26"/>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9"/>
        <bgColor indexed="41"/>
      </patternFill>
    </fill>
    <fill>
      <patternFill patternType="solid">
        <fgColor theme="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9"/>
      </patternFill>
    </fill>
    <fill>
      <patternFill patternType="solid">
        <fgColor indexed="9"/>
        <bgColor indexed="27"/>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26"/>
        <bgColor indexed="64"/>
      </patternFill>
    </fill>
    <fill>
      <patternFill patternType="solid">
        <fgColor indexed="50"/>
        <bgColor indexed="64"/>
      </patternFill>
    </fill>
    <fill>
      <patternFill patternType="solid">
        <fgColor indexed="11"/>
        <bgColor indexed="64"/>
      </patternFill>
    </fill>
    <fill>
      <patternFill patternType="solid">
        <fgColor indexed="29"/>
        <bgColor indexed="64"/>
      </patternFill>
    </fill>
    <fill>
      <patternFill patternType="solid">
        <fgColor indexed="9"/>
        <bgColor indexed="64"/>
      </patternFill>
    </fill>
    <fill>
      <patternFill patternType="solid">
        <fgColor indexed="6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9"/>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25"/>
        <bgColor indexed="64"/>
      </patternFill>
    </fill>
    <fill>
      <patternFill patternType="solid">
        <fgColor indexed="48"/>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6" tint="0.39997558519241921"/>
        <bgColor indexed="25"/>
      </patternFill>
    </fill>
    <fill>
      <patternFill patternType="solid">
        <fgColor theme="7" tint="0.59999389629810485"/>
        <bgColor indexed="25"/>
      </patternFill>
    </fill>
    <fill>
      <patternFill patternType="solid">
        <fgColor theme="5" tint="0.59999389629810485"/>
        <bgColor indexed="25"/>
      </patternFill>
    </fill>
    <fill>
      <patternFill patternType="solid">
        <fgColor theme="3" tint="0.79998168889431442"/>
        <bgColor indexed="64"/>
      </patternFill>
    </fill>
  </fills>
  <borders count="50">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6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bottom style="double">
        <color indexed="10"/>
      </bottom>
      <diagonal/>
    </border>
    <border>
      <left style="double">
        <color indexed="8"/>
      </left>
      <right style="double">
        <color indexed="8"/>
      </right>
      <top style="double">
        <color indexed="8"/>
      </top>
      <bottom style="double">
        <color indexed="8"/>
      </bottom>
      <diagonal/>
    </border>
    <border>
      <left style="double">
        <color indexed="64"/>
      </left>
      <right style="double">
        <color indexed="64"/>
      </right>
      <top style="double">
        <color indexed="64"/>
      </top>
      <bottom style="double">
        <color indexed="64"/>
      </bottom>
      <diagonal/>
    </border>
    <border>
      <left/>
      <right/>
      <top style="thin">
        <color indexed="48"/>
      </top>
      <bottom style="double">
        <color indexed="48"/>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indexed="56"/>
      </bottom>
      <diagonal/>
    </border>
    <border>
      <left/>
      <right/>
      <top/>
      <bottom style="thick">
        <color indexed="54"/>
      </bottom>
      <diagonal/>
    </border>
    <border>
      <left/>
      <right/>
      <top/>
      <bottom style="thick">
        <color indexed="27"/>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54"/>
      </top>
      <bottom style="double">
        <color indexed="54"/>
      </bottom>
      <diagonal/>
    </border>
    <border>
      <left/>
      <right/>
      <top/>
      <bottom style="medium">
        <color indexed="64"/>
      </bottom>
      <diagonal/>
    </border>
    <border>
      <left/>
      <right/>
      <top/>
      <bottom style="thin">
        <color indexed="8"/>
      </bottom>
      <diagonal/>
    </border>
    <border>
      <left/>
      <right/>
      <top/>
      <bottom style="thin">
        <color indexed="64"/>
      </bottom>
      <diagonal/>
    </border>
    <border>
      <left/>
      <right/>
      <top style="thin">
        <color rgb="FFA7A8A7"/>
      </top>
      <bottom style="thin">
        <color rgb="FFA7A8A7"/>
      </bottom>
      <diagonal/>
    </border>
    <border>
      <left/>
      <right/>
      <top/>
      <bottom style="thin">
        <color rgb="FFA7A8A7"/>
      </bottom>
      <diagonal/>
    </border>
  </borders>
  <cellStyleXfs count="20851">
    <xf numFmtId="0" fontId="0" fillId="0" borderId="0"/>
    <xf numFmtId="0" fontId="7" fillId="0" borderId="0"/>
    <xf numFmtId="165" fontId="10" fillId="0" borderId="0" applyFont="0" applyFill="0" applyBorder="0" applyAlignment="0" applyProtection="0"/>
    <xf numFmtId="166" fontId="10"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alignment vertical="top"/>
      <protection locked="0"/>
    </xf>
    <xf numFmtId="0" fontId="17" fillId="0" borderId="0"/>
    <xf numFmtId="0" fontId="18" fillId="0" borderId="0"/>
    <xf numFmtId="0" fontId="17" fillId="0" borderId="0"/>
    <xf numFmtId="0" fontId="13" fillId="0" borderId="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9" fillId="0" borderId="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165" fontId="17" fillId="0" borderId="0" applyFont="0" applyFill="0" applyBorder="0" applyAlignment="0" applyProtection="0"/>
    <xf numFmtId="166" fontId="17" fillId="0" borderId="0" applyFont="0" applyFill="0" applyBorder="0" applyAlignment="0" applyProtection="0"/>
    <xf numFmtId="0" fontId="21" fillId="7" borderId="0" applyNumberFormat="0" applyBorder="0" applyAlignment="0" applyProtection="0"/>
    <xf numFmtId="169" fontId="17" fillId="0" borderId="0"/>
    <xf numFmtId="17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9" fontId="17" fillId="0" borderId="0"/>
    <xf numFmtId="171" fontId="23" fillId="0" borderId="0" applyFill="0" applyBorder="0" applyAlignment="0" applyProtection="0"/>
    <xf numFmtId="0" fontId="24" fillId="24" borderId="3" applyNumberFormat="0" applyAlignment="0" applyProtection="0"/>
    <xf numFmtId="0" fontId="25" fillId="0" borderId="4" applyNumberFormat="0" applyFill="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1" fillId="0" borderId="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4"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17" fillId="0" borderId="0"/>
    <xf numFmtId="0" fontId="17" fillId="0" borderId="0"/>
    <xf numFmtId="0" fontId="17" fillId="0" borderId="0"/>
    <xf numFmtId="0" fontId="36" fillId="0" borderId="0"/>
    <xf numFmtId="0" fontId="6" fillId="0" borderId="0"/>
    <xf numFmtId="0" fontId="17" fillId="0" borderId="0"/>
    <xf numFmtId="0" fontId="17" fillId="0" borderId="0"/>
    <xf numFmtId="0" fontId="17" fillId="0" borderId="0"/>
    <xf numFmtId="0" fontId="1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25" borderId="0" applyNumberFormat="0" applyBorder="0" applyAlignment="0" applyProtection="0"/>
    <xf numFmtId="0" fontId="39" fillId="25" borderId="0" applyNumberFormat="0" applyBorder="0" applyAlignment="0" applyProtection="0"/>
    <xf numFmtId="0" fontId="17" fillId="0" borderId="0"/>
    <xf numFmtId="9" fontId="34" fillId="0" borderId="0" applyFill="0" applyBorder="0" applyAlignment="0" applyProtection="0"/>
    <xf numFmtId="9" fontId="17" fillId="0" borderId="0" applyFill="0" applyBorder="0" applyAlignment="0" applyProtection="0"/>
    <xf numFmtId="0" fontId="17" fillId="26" borderId="7" applyNumberFormat="0" applyAlignment="0" applyProtection="0"/>
    <xf numFmtId="0" fontId="37" fillId="27" borderId="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Border="0" applyProtection="0">
      <alignment vertical="top" wrapText="1"/>
    </xf>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43" fillId="0" borderId="8" applyNumberFormat="0" applyFill="0" applyAlignment="0" applyProtection="0"/>
    <xf numFmtId="0" fontId="38" fillId="0" borderId="9" applyNumberFormat="0" applyFill="0" applyAlignment="0" applyProtection="0"/>
    <xf numFmtId="0" fontId="44" fillId="36" borderId="10" applyNumberFormat="0" applyAlignment="0" applyProtection="0"/>
    <xf numFmtId="0" fontId="45" fillId="24" borderId="11" applyNumberFormat="0" applyAlignment="0" applyProtection="0"/>
    <xf numFmtId="0" fontId="46" fillId="24" borderId="11" applyNumberFormat="0" applyAlignment="0" applyProtection="0"/>
    <xf numFmtId="0" fontId="47" fillId="5" borderId="0" applyNumberFormat="0" applyBorder="0" applyAlignment="0" applyProtection="0"/>
    <xf numFmtId="0" fontId="47" fillId="6" borderId="0" applyNumberFormat="0" applyBorder="0" applyAlignment="0" applyProtection="0"/>
    <xf numFmtId="0" fontId="7"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7"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2"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10"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37" fillId="0" borderId="0" applyFill="0" applyBorder="0" applyAlignment="0" applyProtection="0"/>
    <xf numFmtId="171" fontId="37" fillId="0" borderId="0" applyFill="0" applyBorder="0" applyAlignment="0" applyProtection="0"/>
    <xf numFmtId="171" fontId="37" fillId="0" borderId="0" applyFill="0" applyBorder="0" applyAlignment="0" applyProtection="0"/>
    <xf numFmtId="171" fontId="37"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4" fontId="37"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7"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48" fillId="12" borderId="11" applyNumberFormat="0" applyAlignment="0" applyProtection="0"/>
    <xf numFmtId="0" fontId="48" fillId="13" borderId="11" applyNumberFormat="0" applyAlignment="0" applyProtection="0"/>
    <xf numFmtId="0" fontId="49" fillId="0" borderId="12" applyNumberFormat="0" applyFill="0" applyAlignment="0" applyProtection="0"/>
    <xf numFmtId="171" fontId="13" fillId="0" borderId="0" applyFill="0" applyBorder="0" applyAlignment="0" applyProtection="0"/>
    <xf numFmtId="174" fontId="13" fillId="0" borderId="0" applyFill="0" applyBorder="0" applyAlignment="0" applyProtection="0"/>
    <xf numFmtId="175" fontId="13" fillId="0" borderId="0" applyFill="0" applyBorder="0" applyAlignment="0" applyProtection="0"/>
    <xf numFmtId="0" fontId="6" fillId="0" borderId="0"/>
    <xf numFmtId="165" fontId="10" fillId="0" borderId="0" applyFont="0" applyFill="0" applyBorder="0" applyAlignment="0" applyProtection="0"/>
    <xf numFmtId="0" fontId="54" fillId="0" borderId="0"/>
    <xf numFmtId="0" fontId="6" fillId="0" borderId="0"/>
    <xf numFmtId="0" fontId="17" fillId="0" borderId="0"/>
    <xf numFmtId="0" fontId="55" fillId="0" borderId="0"/>
    <xf numFmtId="0" fontId="17" fillId="0" borderId="0"/>
    <xf numFmtId="173" fontId="13" fillId="0" borderId="0" applyFill="0" applyBorder="0" applyAlignment="0" applyProtection="0"/>
    <xf numFmtId="171" fontId="13" fillId="0" borderId="0" applyFill="0" applyBorder="0" applyAlignment="0" applyProtection="0"/>
    <xf numFmtId="0" fontId="10" fillId="0" borderId="0"/>
    <xf numFmtId="0" fontId="50" fillId="0" borderId="0"/>
    <xf numFmtId="0" fontId="59" fillId="0" borderId="0"/>
    <xf numFmtId="0" fontId="7" fillId="0" borderId="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60" fillId="0" borderId="0"/>
    <xf numFmtId="0" fontId="19" fillId="0" borderId="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5" borderId="0" applyNumberFormat="0" applyBorder="0" applyAlignment="0" applyProtection="0"/>
    <xf numFmtId="0" fontId="20" fillId="48"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0" borderId="0" applyNumberFormat="0" applyBorder="0" applyAlignment="0" applyProtection="0"/>
    <xf numFmtId="0" fontId="20" fillId="52"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53" borderId="0" applyNumberFormat="0" applyBorder="0" applyAlignment="0" applyProtection="0"/>
    <xf numFmtId="0" fontId="47" fillId="54"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54" borderId="0" applyNumberFormat="0" applyBorder="0" applyAlignment="0" applyProtection="0"/>
    <xf numFmtId="0" fontId="45" fillId="55"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45" fillId="55" borderId="11" applyNumberFormat="0" applyAlignment="0" applyProtection="0"/>
    <xf numFmtId="0" fontId="44" fillId="57" borderId="10" applyNumberFormat="0" applyAlignment="0" applyProtection="0"/>
    <xf numFmtId="0" fontId="44" fillId="36" borderId="10" applyNumberFormat="0" applyAlignment="0" applyProtection="0"/>
    <xf numFmtId="0" fontId="44" fillId="36" borderId="10" applyNumberFormat="0" applyAlignment="0" applyProtection="0"/>
    <xf numFmtId="0" fontId="44" fillId="36" borderId="10" applyNumberFormat="0" applyAlignment="0" applyProtection="0"/>
    <xf numFmtId="0" fontId="44" fillId="36" borderId="10" applyNumberFormat="0" applyAlignment="0" applyProtection="0"/>
    <xf numFmtId="0" fontId="44" fillId="36" borderId="10" applyNumberFormat="0" applyAlignment="0" applyProtection="0"/>
    <xf numFmtId="0" fontId="44" fillId="36" borderId="10" applyNumberFormat="0" applyAlignment="0" applyProtection="0"/>
    <xf numFmtId="0" fontId="44" fillId="57" borderId="10" applyNumberFormat="0" applyAlignment="0" applyProtection="0"/>
    <xf numFmtId="173" fontId="62" fillId="0" borderId="0" applyFill="0" applyBorder="0" applyAlignment="0" applyProtection="0"/>
    <xf numFmtId="165" fontId="17" fillId="0" borderId="0" applyFont="0" applyFill="0" applyBorder="0" applyAlignment="0" applyProtection="0"/>
    <xf numFmtId="3" fontId="13" fillId="0" borderId="0" applyFill="0" applyBorder="0" applyAlignment="0" applyProtection="0"/>
    <xf numFmtId="3" fontId="62" fillId="0" borderId="0" applyFill="0" applyBorder="0" applyAlignment="0" applyProtection="0"/>
    <xf numFmtId="3" fontId="63" fillId="0" borderId="0" applyFont="0" applyFill="0" applyBorder="0" applyAlignment="0" applyProtection="0"/>
    <xf numFmtId="177" fontId="62" fillId="0" borderId="0" applyFill="0" applyBorder="0" applyAlignment="0" applyProtection="0"/>
    <xf numFmtId="166" fontId="17" fillId="0" borderId="0" applyFont="0" applyFill="0" applyBorder="0" applyAlignment="0" applyProtection="0"/>
    <xf numFmtId="0" fontId="64" fillId="0" borderId="15" applyAlignment="0"/>
    <xf numFmtId="0" fontId="65" fillId="0" borderId="15" applyAlignment="0"/>
    <xf numFmtId="0" fontId="66" fillId="0" borderId="16" applyAlignment="0"/>
    <xf numFmtId="0" fontId="17" fillId="0" borderId="0"/>
    <xf numFmtId="0" fontId="37" fillId="0" borderId="0"/>
    <xf numFmtId="0" fontId="22" fillId="0" borderId="0"/>
    <xf numFmtId="171"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5" fillId="0" borderId="4"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25" fillId="0" borderId="4" applyNumberFormat="0" applyFill="0" applyAlignment="0" applyProtection="0"/>
    <xf numFmtId="0" fontId="28" fillId="0" borderId="5"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28" fillId="0" borderId="5" applyNumberFormat="0" applyFill="0" applyAlignment="0" applyProtection="0"/>
    <xf numFmtId="0" fontId="30" fillId="0" borderId="6"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0" fillId="0" borderId="0" applyNumberFormat="0" applyFill="0" applyBorder="0" applyAlignment="0" applyProtection="0"/>
    <xf numFmtId="0" fontId="15" fillId="0" borderId="0" applyNumberFormat="0" applyFill="0" applyBorder="0" applyAlignment="0" applyProtection="0">
      <alignment vertical="top"/>
      <protection locked="0"/>
    </xf>
    <xf numFmtId="0" fontId="72" fillId="0" borderId="0" applyNumberFormat="0" applyFill="0" applyBorder="0" applyAlignment="0" applyProtection="0"/>
    <xf numFmtId="0" fontId="48" fillId="58" borderId="11" applyNumberFormat="0" applyAlignment="0" applyProtection="0"/>
    <xf numFmtId="0" fontId="48" fillId="25" borderId="11" applyNumberFormat="0" applyAlignment="0" applyProtection="0"/>
    <xf numFmtId="0" fontId="48" fillId="25" borderId="11" applyNumberFormat="0" applyAlignment="0" applyProtection="0"/>
    <xf numFmtId="0" fontId="48" fillId="25" borderId="11" applyNumberFormat="0" applyAlignment="0" applyProtection="0"/>
    <xf numFmtId="0" fontId="48" fillId="25" borderId="11" applyNumberFormat="0" applyAlignment="0" applyProtection="0"/>
    <xf numFmtId="0" fontId="48" fillId="25" borderId="11" applyNumberFormat="0" applyAlignment="0" applyProtection="0"/>
    <xf numFmtId="0" fontId="48" fillId="25" borderId="11" applyNumberFormat="0" applyAlignment="0" applyProtection="0"/>
    <xf numFmtId="0" fontId="48" fillId="58" borderId="11" applyNumberFormat="0" applyAlignment="0" applyProtection="0"/>
    <xf numFmtId="0" fontId="24" fillId="24" borderId="3" applyNumberFormat="0" applyAlignment="0" applyProtection="0"/>
    <xf numFmtId="0" fontId="43" fillId="0" borderId="8"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3" fillId="0" borderId="8"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4" fontId="17" fillId="0" borderId="0" applyAlignment="0"/>
    <xf numFmtId="4" fontId="17" fillId="0" borderId="0" applyAlignment="0"/>
    <xf numFmtId="4" fontId="17" fillId="0" borderId="0" applyAlignment="0"/>
    <xf numFmtId="4" fontId="17" fillId="0" borderId="0" applyAlignment="0"/>
    <xf numFmtId="4" fontId="17" fillId="0" borderId="0" applyAlignment="0"/>
    <xf numFmtId="4" fontId="17" fillId="0" borderId="0" applyAlignment="0"/>
    <xf numFmtId="4" fontId="17" fillId="0" borderId="0" applyAlignment="0"/>
    <xf numFmtId="4" fontId="73" fillId="0" borderId="0" applyAlignment="0"/>
    <xf numFmtId="4" fontId="73" fillId="0" borderId="0" applyAlignment="0"/>
    <xf numFmtId="4" fontId="73" fillId="0" borderId="0" applyAlignment="0"/>
    <xf numFmtId="4" fontId="73" fillId="0" borderId="0" applyAlignment="0"/>
    <xf numFmtId="4" fontId="73" fillId="0" borderId="0" applyAlignment="0"/>
    <xf numFmtId="4" fontId="73" fillId="0" borderId="0" applyAlignment="0"/>
    <xf numFmtId="4" fontId="73" fillId="0" borderId="0" applyAlignment="0"/>
    <xf numFmtId="0" fontId="17" fillId="0" borderId="0"/>
    <xf numFmtId="0" fontId="74" fillId="0" borderId="0" applyNumberFormat="0" applyFont="0" applyFill="0" applyBorder="0" applyAlignment="0" applyProtection="0">
      <alignment vertical="top"/>
    </xf>
    <xf numFmtId="0" fontId="56" fillId="0" borderId="0"/>
    <xf numFmtId="0" fontId="17" fillId="0" borderId="0"/>
    <xf numFmtId="0" fontId="13" fillId="0" borderId="0"/>
    <xf numFmtId="0" fontId="6" fillId="0" borderId="0"/>
    <xf numFmtId="0" fontId="17" fillId="0" borderId="0"/>
    <xf numFmtId="0" fontId="17" fillId="0" borderId="0"/>
    <xf numFmtId="0" fontId="17" fillId="0" borderId="0"/>
    <xf numFmtId="0" fontId="37" fillId="0" borderId="0"/>
    <xf numFmtId="0" fontId="34" fillId="0" borderId="0"/>
    <xf numFmtId="0" fontId="17" fillId="0" borderId="0"/>
    <xf numFmtId="0" fontId="75" fillId="0" borderId="0"/>
    <xf numFmtId="0" fontId="34" fillId="0" borderId="0"/>
    <xf numFmtId="0" fontId="37" fillId="0" borderId="0"/>
    <xf numFmtId="0" fontId="10" fillId="0" borderId="0"/>
    <xf numFmtId="0" fontId="37" fillId="0" borderId="0"/>
    <xf numFmtId="0" fontId="10" fillId="0" borderId="0"/>
    <xf numFmtId="0" fontId="13" fillId="0" borderId="0"/>
    <xf numFmtId="0" fontId="37" fillId="0" borderId="0"/>
    <xf numFmtId="0" fontId="13" fillId="0" borderId="0"/>
    <xf numFmtId="0" fontId="37" fillId="0" borderId="0"/>
    <xf numFmtId="0" fontId="37" fillId="0" borderId="0"/>
    <xf numFmtId="0" fontId="54" fillId="0" borderId="0"/>
    <xf numFmtId="0" fontId="55" fillId="0" borderId="0"/>
    <xf numFmtId="0" fontId="35" fillId="0" borderId="0"/>
    <xf numFmtId="0" fontId="37" fillId="0" borderId="0"/>
    <xf numFmtId="0" fontId="10"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75" fillId="0" borderId="0"/>
    <xf numFmtId="0" fontId="34" fillId="0" borderId="0"/>
    <xf numFmtId="0" fontId="13"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13" fillId="0" borderId="0"/>
    <xf numFmtId="0" fontId="6" fillId="0" borderId="0"/>
    <xf numFmtId="0" fontId="17"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17" fillId="0" borderId="0"/>
    <xf numFmtId="0" fontId="13"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76" fillId="0" borderId="0"/>
    <xf numFmtId="0" fontId="77" fillId="0" borderId="0"/>
    <xf numFmtId="0" fontId="36" fillId="0" borderId="0"/>
    <xf numFmtId="0" fontId="78" fillId="0" borderId="0"/>
    <xf numFmtId="0" fontId="17" fillId="0" borderId="0"/>
    <xf numFmtId="0" fontId="74" fillId="0" borderId="0"/>
    <xf numFmtId="0" fontId="17" fillId="0" borderId="0"/>
    <xf numFmtId="0" fontId="13" fillId="0" borderId="0"/>
    <xf numFmtId="0" fontId="6" fillId="0" borderId="0"/>
    <xf numFmtId="0" fontId="79" fillId="0" borderId="0"/>
    <xf numFmtId="0" fontId="37" fillId="0" borderId="0"/>
    <xf numFmtId="0" fontId="37" fillId="0" borderId="0"/>
    <xf numFmtId="0" fontId="10" fillId="0" borderId="0"/>
    <xf numFmtId="0" fontId="13" fillId="0" borderId="0"/>
    <xf numFmtId="0" fontId="13" fillId="0" borderId="0"/>
    <xf numFmtId="0" fontId="6" fillId="0" borderId="0"/>
    <xf numFmtId="0" fontId="80" fillId="0" borderId="0"/>
    <xf numFmtId="0" fontId="13" fillId="0" borderId="0"/>
    <xf numFmtId="0" fontId="38" fillId="59"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8" fillId="59" borderId="0" applyNumberFormat="0" applyBorder="0" applyAlignment="0" applyProtection="0"/>
    <xf numFmtId="178" fontId="82" fillId="0" borderId="0"/>
    <xf numFmtId="178" fontId="82" fillId="0" borderId="0"/>
    <xf numFmtId="178" fontId="83" fillId="0" borderId="0"/>
    <xf numFmtId="0" fontId="84" fillId="0" borderId="0"/>
    <xf numFmtId="170" fontId="17" fillId="0" borderId="0"/>
    <xf numFmtId="0" fontId="84" fillId="0" borderId="0"/>
    <xf numFmtId="0" fontId="10" fillId="0" borderId="0"/>
    <xf numFmtId="0" fontId="84" fillId="0" borderId="0"/>
    <xf numFmtId="0" fontId="84" fillId="0" borderId="0"/>
    <xf numFmtId="170" fontId="85" fillId="0" borderId="0"/>
    <xf numFmtId="0" fontId="85" fillId="60" borderId="7" applyNumberFormat="0" applyFon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6" borderId="7" applyNumberFormat="0" applyAlignment="0" applyProtection="0"/>
    <xf numFmtId="0" fontId="17" fillId="27" borderId="7" applyNumberFormat="0" applyAlignment="0" applyProtection="0"/>
    <xf numFmtId="0" fontId="17" fillId="26" borderId="7" applyNumberFormat="0" applyAlignment="0" applyProtection="0"/>
    <xf numFmtId="0" fontId="17" fillId="27" borderId="7" applyNumberFormat="0" applyAlignment="0" applyProtection="0"/>
    <xf numFmtId="0" fontId="85" fillId="60" borderId="7" applyNumberFormat="0" applyFont="0" applyAlignment="0" applyProtection="0"/>
    <xf numFmtId="9" fontId="75" fillId="0" borderId="0" applyFill="0" applyBorder="0" applyAlignment="0" applyProtection="0"/>
    <xf numFmtId="9" fontId="34" fillId="0" borderId="0" applyFill="0" applyBorder="0" applyAlignment="0" applyProtection="0"/>
    <xf numFmtId="0" fontId="37" fillId="26" borderId="7" applyNumberFormat="0" applyAlignment="0" applyProtection="0"/>
    <xf numFmtId="0" fontId="37" fillId="27" borderId="7"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86" fillId="0" borderId="0" applyFill="0">
      <alignment wrapText="1"/>
    </xf>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51"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34" borderId="0" applyNumberFormat="0" applyBorder="0" applyAlignment="0" applyProtection="0"/>
    <xf numFmtId="0" fontId="20" fillId="41" borderId="0" applyNumberFormat="0" applyBorder="0" applyAlignment="0" applyProtection="0"/>
    <xf numFmtId="0" fontId="20" fillId="35" borderId="0" applyNumberFormat="0" applyBorder="0" applyAlignment="0" applyProtection="0"/>
    <xf numFmtId="49" fontId="87" fillId="24" borderId="21">
      <alignment horizontal="center" vertical="top" wrapText="1"/>
    </xf>
    <xf numFmtId="49" fontId="88" fillId="24" borderId="21">
      <alignment horizontal="center" vertical="top" wrapText="1"/>
    </xf>
    <xf numFmtId="49" fontId="89" fillId="2" borderId="22">
      <alignment horizontal="center" vertical="top" wrapText="1"/>
    </xf>
    <xf numFmtId="49" fontId="87" fillId="24" borderId="21">
      <alignment horizontal="center" vertical="top" wrapText="1"/>
    </xf>
    <xf numFmtId="0" fontId="45" fillId="24" borderId="11" applyNumberFormat="0" applyAlignment="0" applyProtection="0"/>
    <xf numFmtId="0" fontId="46" fillId="24" borderId="11" applyNumberFormat="0" applyAlignment="0" applyProtection="0"/>
    <xf numFmtId="0" fontId="90" fillId="56" borderId="0">
      <alignment horizontal="right" vertical="top"/>
    </xf>
    <xf numFmtId="0" fontId="90" fillId="56" borderId="0">
      <alignment horizontal="left" vertical="top"/>
    </xf>
    <xf numFmtId="4" fontId="17" fillId="0" borderId="14" applyAlignment="0"/>
    <xf numFmtId="4" fontId="17" fillId="0" borderId="14" applyAlignment="0"/>
    <xf numFmtId="4" fontId="17" fillId="0" borderId="14" applyAlignment="0"/>
    <xf numFmtId="4" fontId="17" fillId="0" borderId="14" applyAlignment="0"/>
    <xf numFmtId="4" fontId="17" fillId="0" borderId="14" applyAlignment="0"/>
    <xf numFmtId="4" fontId="17" fillId="0" borderId="14" applyAlignment="0"/>
    <xf numFmtId="4" fontId="17" fillId="0" borderId="14" applyAlignment="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37" fillId="0" borderId="0"/>
    <xf numFmtId="0" fontId="59" fillId="0" borderId="0"/>
    <xf numFmtId="0" fontId="7" fillId="0" borderId="0"/>
    <xf numFmtId="0" fontId="91" fillId="0" borderId="0"/>
    <xf numFmtId="0" fontId="37"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9" fillId="0" borderId="12"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12" applyNumberFormat="0" applyFill="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4" fontId="13"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66" fontId="84" fillId="0" borderId="0" applyFont="0" applyFill="0" applyBorder="0" applyAlignment="0" applyProtection="0"/>
    <xf numFmtId="177" fontId="13"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10" fillId="0" borderId="0" applyFont="0" applyFill="0" applyBorder="0" applyAlignment="0" applyProtection="0"/>
    <xf numFmtId="177" fontId="17" fillId="0" borderId="0" applyFill="0" applyBorder="0" applyAlignment="0" applyProtection="0"/>
    <xf numFmtId="177" fontId="13" fillId="0" borderId="0" applyFill="0" applyBorder="0" applyAlignment="0" applyProtection="0"/>
    <xf numFmtId="177" fontId="62" fillId="0" borderId="0" applyFill="0" applyBorder="0" applyAlignment="0" applyProtection="0"/>
    <xf numFmtId="166" fontId="17"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10" fillId="0" borderId="0" applyFont="0" applyFill="0" applyBorder="0" applyAlignment="0" applyProtection="0"/>
    <xf numFmtId="177" fontId="17" fillId="0" borderId="0" applyFill="0" applyBorder="0" applyAlignment="0" applyProtection="0"/>
    <xf numFmtId="177" fontId="62" fillId="0" borderId="0" applyFill="0" applyBorder="0" applyAlignment="0" applyProtection="0"/>
    <xf numFmtId="177" fontId="13" fillId="0" borderId="0" applyFill="0" applyBorder="0" applyAlignment="0" applyProtection="0"/>
    <xf numFmtId="166" fontId="10" fillId="0" borderId="0" applyFont="0" applyFill="0" applyBorder="0" applyAlignment="0" applyProtection="0"/>
    <xf numFmtId="177" fontId="17" fillId="0" borderId="0" applyFill="0" applyBorder="0" applyAlignment="0" applyProtection="0"/>
    <xf numFmtId="177" fontId="17" fillId="0" borderId="0" applyFill="0" applyBorder="0" applyAlignment="0" applyProtection="0"/>
    <xf numFmtId="177" fontId="17" fillId="0" borderId="0" applyFill="0" applyBorder="0" applyAlignment="0" applyProtection="0"/>
    <xf numFmtId="177" fontId="13" fillId="0" borderId="0" applyFill="0" applyBorder="0" applyAlignment="0" applyProtection="0"/>
    <xf numFmtId="177" fontId="62" fillId="0" borderId="0" applyFill="0" applyBorder="0" applyAlignment="0" applyProtection="0"/>
    <xf numFmtId="166" fontId="17" fillId="0" borderId="0" applyFont="0" applyFill="0" applyBorder="0" applyAlignment="0" applyProtection="0"/>
    <xf numFmtId="177" fontId="17" fillId="0" borderId="0" applyFill="0" applyBorder="0" applyAlignment="0" applyProtection="0"/>
    <xf numFmtId="166" fontId="17" fillId="0" borderId="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177" fontId="62" fillId="0" borderId="0" applyFill="0" applyBorder="0" applyAlignment="0" applyProtection="0"/>
    <xf numFmtId="177" fontId="13" fillId="0" borderId="0" applyFill="0" applyBorder="0" applyAlignment="0" applyProtection="0"/>
    <xf numFmtId="166" fontId="35" fillId="0" borderId="0" applyFont="0" applyFill="0" applyBorder="0" applyAlignment="0" applyProtection="0"/>
    <xf numFmtId="0" fontId="17" fillId="0" borderId="0"/>
    <xf numFmtId="0" fontId="17" fillId="0" borderId="0"/>
    <xf numFmtId="172"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75" fillId="0" borderId="0" applyFill="0" applyBorder="0" applyAlignment="0" applyProtection="0"/>
    <xf numFmtId="173" fontId="17" fillId="0" borderId="0" applyFill="0" applyBorder="0" applyAlignment="0" applyProtection="0"/>
    <xf numFmtId="173"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75" fillId="0" borderId="0" applyFill="0" applyBorder="0" applyAlignment="0" applyProtection="0"/>
    <xf numFmtId="173" fontId="17" fillId="0" borderId="0" applyFill="0" applyBorder="0" applyAlignment="0" applyProtection="0"/>
    <xf numFmtId="173"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75" fillId="0" borderId="0" applyFill="0" applyBorder="0" applyAlignment="0" applyProtection="0"/>
    <xf numFmtId="173" fontId="17" fillId="0" borderId="0" applyFill="0" applyBorder="0" applyAlignment="0" applyProtection="0"/>
    <xf numFmtId="173" fontId="34" fillId="0" borderId="0" applyFill="0" applyBorder="0" applyAlignment="0" applyProtection="0"/>
    <xf numFmtId="173" fontId="75" fillId="0" borderId="0" applyFill="0" applyBorder="0" applyAlignment="0" applyProtection="0"/>
    <xf numFmtId="173" fontId="17" fillId="0" borderId="0" applyFill="0" applyBorder="0" applyAlignment="0" applyProtection="0"/>
    <xf numFmtId="173" fontId="34" fillId="0" borderId="0" applyFill="0" applyBorder="0" applyAlignment="0" applyProtection="0"/>
    <xf numFmtId="173" fontId="62" fillId="0" borderId="0" applyFill="0" applyBorder="0" applyAlignment="0" applyProtection="0"/>
    <xf numFmtId="165" fontId="84" fillId="0" borderId="0" applyFont="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73" fontId="75" fillId="0" borderId="0" applyFill="0" applyBorder="0" applyAlignment="0" applyProtection="0"/>
    <xf numFmtId="173" fontId="17" fillId="0" borderId="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37"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93"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43" fontId="94"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7"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7"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7"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37" fillId="0" borderId="0" applyFill="0" applyBorder="0" applyAlignment="0" applyProtection="0"/>
    <xf numFmtId="173" fontId="34" fillId="0" borderId="0" applyFill="0" applyBorder="0" applyAlignment="0" applyProtection="0"/>
    <xf numFmtId="173" fontId="37" fillId="0" borderId="0" applyFill="0" applyBorder="0" applyAlignment="0" applyProtection="0"/>
    <xf numFmtId="173" fontId="34" fillId="0" borderId="0" applyFill="0" applyBorder="0" applyAlignment="0" applyProtection="0"/>
    <xf numFmtId="173" fontId="37" fillId="0" borderId="0" applyFill="0" applyBorder="0" applyAlignment="0" applyProtection="0"/>
    <xf numFmtId="173" fontId="34" fillId="0" borderId="0" applyFill="0" applyBorder="0" applyAlignment="0" applyProtection="0"/>
    <xf numFmtId="173" fontId="37" fillId="0" borderId="0" applyFill="0" applyBorder="0" applyAlignment="0" applyProtection="0"/>
    <xf numFmtId="173" fontId="34"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17"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4" fontId="37"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37" fillId="0" borderId="0" applyFill="0" applyBorder="0" applyAlignment="0" applyProtection="0"/>
    <xf numFmtId="173"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37" fillId="0" borderId="0" applyFill="0" applyBorder="0" applyAlignment="0" applyProtection="0"/>
    <xf numFmtId="173" fontId="34"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37"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37" fillId="0" borderId="0" applyFill="0" applyBorder="0" applyAlignment="0" applyProtection="0"/>
    <xf numFmtId="165" fontId="10"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37" fillId="0" borderId="0" applyFill="0" applyBorder="0" applyAlignment="0" applyProtection="0"/>
    <xf numFmtId="165" fontId="10" fillId="0" borderId="0" applyFont="0" applyFill="0" applyBorder="0" applyAlignment="0" applyProtection="0"/>
    <xf numFmtId="173" fontId="13" fillId="0" borderId="0" applyFill="0" applyBorder="0" applyAlignment="0" applyProtection="0"/>
    <xf numFmtId="173" fontId="62"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7" fillId="0" borderId="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 fillId="0" borderId="0" applyFill="0" applyBorder="0" applyAlignment="0" applyProtection="0"/>
    <xf numFmtId="165" fontId="35" fillId="0" borderId="0" applyFont="0" applyFill="0" applyBorder="0" applyAlignment="0" applyProtection="0"/>
    <xf numFmtId="173" fontId="13" fillId="0" borderId="0" applyFill="0" applyBorder="0" applyAlignment="0" applyProtection="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7" fillId="0" borderId="0"/>
    <xf numFmtId="0" fontId="17" fillId="0" borderId="0"/>
    <xf numFmtId="173" fontId="34" fillId="0" borderId="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173" fontId="34" fillId="0" borderId="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73" fontId="34" fillId="0" borderId="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65" fontId="35" fillId="0" borderId="0" applyFont="0" applyFill="0" applyBorder="0" applyAlignment="0" applyProtection="0"/>
    <xf numFmtId="0" fontId="17" fillId="0" borderId="0"/>
    <xf numFmtId="0" fontId="17" fillId="0" borderId="0"/>
    <xf numFmtId="173" fontId="34" fillId="0" borderId="0" applyFill="0" applyBorder="0" applyAlignment="0" applyProtection="0"/>
    <xf numFmtId="0" fontId="17" fillId="0" borderId="0"/>
    <xf numFmtId="0" fontId="17" fillId="0" borderId="0"/>
    <xf numFmtId="0" fontId="17" fillId="0" borderId="0"/>
    <xf numFmtId="0" fontId="48" fillId="13" borderId="11" applyNumberFormat="0" applyAlignment="0" applyProtection="0"/>
    <xf numFmtId="0" fontId="17" fillId="0" borderId="0"/>
    <xf numFmtId="0" fontId="17" fillId="0" borderId="0"/>
    <xf numFmtId="0" fontId="40" fillId="0" borderId="0" applyNumberFormat="0" applyFill="0" applyBorder="0" applyAlignment="0" applyProtection="0"/>
    <xf numFmtId="0" fontId="17" fillId="0" borderId="0"/>
    <xf numFmtId="0" fontId="40" fillId="0" borderId="0" applyNumberFormat="0" applyFill="0" applyBorder="0" applyAlignment="0" applyProtection="0"/>
    <xf numFmtId="0" fontId="17" fillId="0" borderId="0"/>
    <xf numFmtId="0" fontId="40" fillId="0" borderId="0" applyNumberFormat="0" applyFill="0" applyBorder="0" applyAlignment="0" applyProtection="0"/>
    <xf numFmtId="0" fontId="17" fillId="0" borderId="0"/>
    <xf numFmtId="0" fontId="40" fillId="0" borderId="0" applyNumberFormat="0" applyFill="0" applyBorder="0" applyAlignment="0" applyProtection="0"/>
    <xf numFmtId="0" fontId="17" fillId="0" borderId="0"/>
    <xf numFmtId="0" fontId="40" fillId="0" borderId="0" applyNumberFormat="0" applyFill="0" applyBorder="0" applyAlignment="0" applyProtection="0"/>
    <xf numFmtId="0" fontId="17" fillId="0" borderId="0"/>
    <xf numFmtId="0" fontId="40" fillId="0" borderId="0" applyNumberFormat="0" applyFill="0" applyBorder="0" applyAlignment="0" applyProtection="0"/>
    <xf numFmtId="0" fontId="13" fillId="0" borderId="0"/>
    <xf numFmtId="171" fontId="13" fillId="0" borderId="0"/>
    <xf numFmtId="0" fontId="37" fillId="0" borderId="0"/>
    <xf numFmtId="0" fontId="13" fillId="0" borderId="0"/>
    <xf numFmtId="0" fontId="17" fillId="0" borderId="0"/>
    <xf numFmtId="174" fontId="13" fillId="0" borderId="0"/>
    <xf numFmtId="0" fontId="37" fillId="0" borderId="0"/>
    <xf numFmtId="0" fontId="13" fillId="0" borderId="0"/>
    <xf numFmtId="0" fontId="90" fillId="62" borderId="0" applyBorder="0" applyProtection="0">
      <alignment horizontal="left" vertical="top"/>
    </xf>
    <xf numFmtId="0" fontId="90" fillId="62" borderId="0" applyBorder="0" applyProtection="0">
      <alignment horizontal="right" vertical="top"/>
    </xf>
    <xf numFmtId="0" fontId="13" fillId="0" borderId="0" applyBorder="0" applyProtection="0"/>
    <xf numFmtId="0" fontId="13" fillId="0" borderId="0"/>
    <xf numFmtId="9" fontId="17" fillId="0" borderId="0" applyFill="0" applyBorder="0" applyAlignment="0" applyProtection="0"/>
    <xf numFmtId="9" fontId="17"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2" fillId="0" borderId="0"/>
    <xf numFmtId="0" fontId="110" fillId="0" borderId="0" applyNumberFormat="0" applyBorder="0" applyAlignment="0"/>
    <xf numFmtId="0" fontId="111" fillId="0" borderId="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93" fillId="0" borderId="0"/>
    <xf numFmtId="0" fontId="19" fillId="0" borderId="0"/>
    <xf numFmtId="0" fontId="93" fillId="0" borderId="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15" fillId="65" borderId="0">
      <alignment wrapText="1"/>
    </xf>
    <xf numFmtId="173" fontId="13" fillId="0" borderId="0" applyFill="0" applyBorder="0" applyAlignment="0" applyProtection="0"/>
    <xf numFmtId="173" fontId="13" fillId="0" borderId="0" applyFill="0" applyBorder="0" applyAlignment="0" applyProtection="0"/>
    <xf numFmtId="3"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 fillId="0" borderId="0"/>
    <xf numFmtId="0" fontId="37"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4" fillId="0" borderId="0"/>
    <xf numFmtId="0" fontId="13" fillId="0" borderId="0"/>
    <xf numFmtId="0" fontId="90" fillId="62" borderId="0">
      <alignment horizontal="right" vertical="top"/>
    </xf>
    <xf numFmtId="0" fontId="90" fillId="62" borderId="0">
      <alignment horizontal="left" vertical="top"/>
    </xf>
    <xf numFmtId="0" fontId="90" fillId="56" borderId="0">
      <alignment horizontal="left" vertical="top"/>
    </xf>
    <xf numFmtId="174" fontId="13" fillId="0" borderId="0"/>
    <xf numFmtId="174" fontId="13" fillId="0" borderId="0"/>
    <xf numFmtId="177" fontId="13" fillId="0" borderId="0"/>
    <xf numFmtId="174" fontId="13" fillId="0" borderId="0"/>
    <xf numFmtId="177" fontId="13" fillId="0" borderId="0"/>
    <xf numFmtId="171" fontId="13" fillId="0" borderId="0"/>
    <xf numFmtId="171" fontId="13" fillId="0" borderId="0"/>
    <xf numFmtId="171" fontId="13" fillId="0" borderId="0"/>
    <xf numFmtId="173" fontId="13" fillId="0" borderId="0"/>
    <xf numFmtId="173" fontId="13" fillId="0" borderId="0"/>
    <xf numFmtId="171" fontId="13" fillId="0" borderId="0"/>
    <xf numFmtId="0" fontId="15"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11" fillId="0" borderId="0"/>
    <xf numFmtId="0" fontId="1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6" fillId="0" borderId="0"/>
    <xf numFmtId="0" fontId="17" fillId="0" borderId="0"/>
    <xf numFmtId="0" fontId="84" fillId="0" borderId="0"/>
    <xf numFmtId="0" fontId="10" fillId="0" borderId="0"/>
    <xf numFmtId="0" fontId="37" fillId="0" borderId="0"/>
    <xf numFmtId="0" fontId="37" fillId="0" borderId="0"/>
    <xf numFmtId="0" fontId="84" fillId="0" borderId="0"/>
    <xf numFmtId="0" fontId="75" fillId="0" borderId="0"/>
    <xf numFmtId="0" fontId="34" fillId="0" borderId="0"/>
    <xf numFmtId="0" fontId="17" fillId="0" borderId="0"/>
    <xf numFmtId="0" fontId="10" fillId="0" borderId="0"/>
    <xf numFmtId="0" fontId="37" fillId="0" borderId="0"/>
    <xf numFmtId="0" fontId="37" fillId="0" borderId="0"/>
    <xf numFmtId="0" fontId="37" fillId="0" borderId="0"/>
    <xf numFmtId="0" fontId="10" fillId="0" borderId="0"/>
    <xf numFmtId="0" fontId="37" fillId="0" borderId="0"/>
    <xf numFmtId="0" fontId="13" fillId="0" borderId="0"/>
    <xf numFmtId="0" fontId="6" fillId="0" borderId="0"/>
    <xf numFmtId="0" fontId="37"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3" fillId="0" borderId="0">
      <alignment horizontal="justify" vertical="top"/>
    </xf>
    <xf numFmtId="0" fontId="113" fillId="0" borderId="0">
      <alignment horizontal="justify" vertical="top"/>
    </xf>
    <xf numFmtId="0" fontId="37" fillId="0" borderId="0"/>
    <xf numFmtId="0" fontId="55" fillId="0" borderId="0"/>
    <xf numFmtId="0" fontId="35" fillId="0" borderId="0"/>
    <xf numFmtId="0" fontId="55" fillId="0" borderId="0"/>
    <xf numFmtId="0" fontId="10" fillId="0" borderId="0"/>
    <xf numFmtId="0" fontId="37"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17" fillId="0" borderId="0"/>
    <xf numFmtId="0" fontId="34" fillId="0" borderId="0"/>
    <xf numFmtId="0" fontId="17"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35" fillId="0" borderId="0"/>
    <xf numFmtId="0" fontId="55" fillId="0" borderId="0"/>
    <xf numFmtId="0" fontId="111"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84" fillId="0" borderId="0"/>
    <xf numFmtId="0" fontId="13" fillId="0" borderId="0"/>
    <xf numFmtId="0" fontId="6" fillId="0" borderId="0"/>
    <xf numFmtId="0" fontId="13" fillId="0" borderId="0"/>
    <xf numFmtId="0" fontId="13" fillId="0" borderId="0"/>
    <xf numFmtId="0" fontId="13" fillId="0" borderId="0"/>
    <xf numFmtId="0" fontId="84"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55" fillId="0" borderId="0"/>
    <xf numFmtId="0" fontId="55" fillId="0" borderId="0"/>
    <xf numFmtId="0" fontId="35" fillId="0" borderId="0"/>
    <xf numFmtId="0" fontId="55" fillId="0" borderId="0"/>
    <xf numFmtId="0" fontId="55" fillId="0" borderId="0"/>
    <xf numFmtId="0" fontId="35" fillId="0" borderId="0"/>
    <xf numFmtId="0" fontId="55" fillId="0" borderId="0"/>
    <xf numFmtId="0" fontId="35" fillId="0" borderId="0"/>
    <xf numFmtId="0" fontId="55" fillId="0" borderId="0"/>
    <xf numFmtId="0" fontId="55" fillId="0" borderId="0"/>
    <xf numFmtId="0" fontId="35" fillId="0" borderId="0"/>
    <xf numFmtId="0" fontId="55" fillId="0" borderId="0"/>
    <xf numFmtId="0" fontId="36" fillId="0" borderId="0"/>
    <xf numFmtId="0" fontId="77" fillId="0" borderId="0"/>
    <xf numFmtId="0" fontId="79" fillId="0" borderId="0"/>
    <xf numFmtId="0" fontId="13" fillId="0" borderId="0"/>
    <xf numFmtId="0" fontId="6"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12" fillId="0" borderId="0"/>
    <xf numFmtId="0" fontId="17" fillId="0" borderId="0"/>
    <xf numFmtId="165" fontId="1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4" fillId="0" borderId="0" applyFill="0" applyBorder="0" applyAlignment="0" applyProtection="0"/>
    <xf numFmtId="9" fontId="13" fillId="0" borderId="0" applyFont="0" applyFill="0" applyBorder="0" applyAlignment="0" applyProtection="0"/>
    <xf numFmtId="0" fontId="37" fillId="26" borderId="7" applyNumberFormat="0" applyAlignment="0" applyProtection="0"/>
    <xf numFmtId="0" fontId="37" fillId="27" borderId="7" applyNumberFormat="0" applyAlignment="0" applyProtection="0"/>
    <xf numFmtId="0" fontId="37" fillId="26" borderId="7" applyNumberFormat="0" applyAlignment="0" applyProtection="0"/>
    <xf numFmtId="0" fontId="42" fillId="0" borderId="0" applyBorder="0" applyProtection="0">
      <alignment vertical="top" wrapText="1"/>
    </xf>
    <xf numFmtId="0" fontId="20" fillId="28"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51" borderId="0" applyNumberFormat="0" applyBorder="0" applyAlignment="0" applyProtection="0"/>
    <xf numFmtId="0" fontId="20" fillId="33" borderId="0" applyNumberFormat="0" applyBorder="0" applyAlignment="0" applyProtection="0"/>
    <xf numFmtId="0" fontId="20" fillId="51" borderId="0" applyNumberFormat="0" applyBorder="0" applyAlignment="0" applyProtection="0"/>
    <xf numFmtId="0" fontId="20" fillId="41" borderId="0" applyNumberFormat="0" applyBorder="0" applyAlignment="0" applyProtection="0"/>
    <xf numFmtId="0" fontId="20" fillId="35" borderId="0" applyNumberFormat="0" applyBorder="0" applyAlignment="0" applyProtection="0"/>
    <xf numFmtId="0" fontId="20" fillId="41" borderId="0" applyNumberFormat="0" applyBorder="0" applyAlignment="0" applyProtection="0"/>
    <xf numFmtId="0" fontId="90" fillId="66" borderId="0">
      <alignment horizontal="left" vertical="top"/>
    </xf>
    <xf numFmtId="0" fontId="90" fillId="67" borderId="0">
      <alignment horizontal="right" vertical="top"/>
    </xf>
    <xf numFmtId="0" fontId="90" fillId="67" borderId="0">
      <alignment horizontal="left" vertical="top"/>
    </xf>
    <xf numFmtId="0" fontId="90" fillId="62" borderId="0">
      <alignment horizontal="left" vertical="top"/>
    </xf>
    <xf numFmtId="0" fontId="90" fillId="56" borderId="0">
      <alignment horizontal="left" vertical="top"/>
    </xf>
    <xf numFmtId="0" fontId="47" fillId="5"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50" fillId="0" borderId="0"/>
    <xf numFmtId="0" fontId="7" fillId="0" borderId="0"/>
    <xf numFmtId="0" fontId="50" fillId="0" borderId="0"/>
    <xf numFmtId="0" fontId="116" fillId="0" borderId="0"/>
    <xf numFmtId="0" fontId="13" fillId="0" borderId="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1" fontId="10"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82" fontId="84" fillId="0" borderId="0" applyFont="0" applyFill="0" applyBorder="0" applyAlignment="0" applyProtection="0"/>
    <xf numFmtId="173" fontId="62" fillId="0" borderId="0" applyFill="0" applyBorder="0" applyAlignment="0" applyProtection="0"/>
    <xf numFmtId="182" fontId="84" fillId="0" borderId="0" applyFont="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2" fontId="84"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82" fontId="84"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62"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37" fillId="0" borderId="0" applyFill="0" applyBorder="0" applyAlignment="0" applyProtection="0"/>
    <xf numFmtId="171" fontId="37" fillId="0" borderId="0" applyFill="0" applyBorder="0" applyAlignment="0" applyProtection="0"/>
    <xf numFmtId="171" fontId="37" fillId="0" borderId="0" applyFill="0" applyBorder="0" applyAlignment="0" applyProtection="0"/>
    <xf numFmtId="171" fontId="37" fillId="0" borderId="0" applyFill="0" applyBorder="0" applyAlignment="0" applyProtection="0"/>
    <xf numFmtId="180" fontId="84"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8" fillId="0" borderId="0"/>
    <xf numFmtId="0" fontId="118" fillId="0" borderId="0"/>
    <xf numFmtId="0" fontId="13" fillId="0" borderId="0"/>
    <xf numFmtId="0" fontId="7"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1" fontId="17"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81" fontId="84" fillId="0" borderId="0" applyFont="0" applyFill="0" applyBorder="0" applyAlignment="0" applyProtection="0"/>
    <xf numFmtId="175" fontId="13" fillId="0" borderId="0" applyFill="0" applyBorder="0" applyAlignment="0" applyProtection="0"/>
    <xf numFmtId="171" fontId="13" fillId="0" borderId="0" applyFill="0" applyBorder="0" applyAlignment="0" applyProtection="0"/>
    <xf numFmtId="0" fontId="48" fillId="10" borderId="11" applyNumberFormat="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4" fontId="3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0" fontId="111" fillId="0" borderId="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3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3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7" fillId="0" borderId="0" applyFill="0" applyBorder="0" applyAlignment="0" applyProtection="0"/>
    <xf numFmtId="0" fontId="48" fillId="10" borderId="11" applyNumberFormat="0" applyAlignment="0" applyProtection="0"/>
    <xf numFmtId="180" fontId="84"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81" fontId="84"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9"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9" fontId="6" fillId="0" borderId="0" applyFont="0" applyFill="0" applyBorder="0" applyAlignment="0" applyProtection="0"/>
    <xf numFmtId="0" fontId="94" fillId="0" borderId="0"/>
    <xf numFmtId="0" fontId="10" fillId="0" borderId="0"/>
    <xf numFmtId="0" fontId="10" fillId="0" borderId="0"/>
    <xf numFmtId="0" fontId="23" fillId="0" borderId="0"/>
    <xf numFmtId="0" fontId="10" fillId="0" borderId="0"/>
    <xf numFmtId="0" fontId="13" fillId="0" borderId="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0" fontId="17" fillId="0" borderId="0"/>
    <xf numFmtId="0" fontId="17" fillId="0" borderId="0"/>
    <xf numFmtId="173" fontId="34" fillId="0" borderId="0" applyFill="0" applyBorder="0" applyAlignment="0" applyProtection="0"/>
    <xf numFmtId="173" fontId="34" fillId="0" borderId="0" applyFill="0" applyBorder="0" applyAlignment="0" applyProtection="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4" fillId="0" borderId="0" applyFill="0" applyBorder="0" applyAlignment="0" applyProtection="0"/>
    <xf numFmtId="0" fontId="5" fillId="0" borderId="0"/>
    <xf numFmtId="0" fontId="5" fillId="0" borderId="0"/>
    <xf numFmtId="173" fontId="3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173" fontId="34" fillId="0" borderId="0" applyFill="0" applyBorder="0" applyAlignment="0" applyProtection="0"/>
    <xf numFmtId="0" fontId="6" fillId="0" borderId="0"/>
    <xf numFmtId="0" fontId="15" fillId="0" borderId="0" applyNumberFormat="0" applyFill="0" applyBorder="0" applyAlignment="0" applyProtection="0">
      <alignment vertical="top"/>
      <protection locked="0"/>
    </xf>
    <xf numFmtId="0" fontId="17" fillId="0" borderId="0"/>
    <xf numFmtId="0" fontId="13" fillId="0" borderId="0"/>
    <xf numFmtId="0" fontId="13" fillId="0" borderId="0"/>
    <xf numFmtId="0" fontId="10" fillId="0" borderId="0"/>
    <xf numFmtId="0" fontId="6" fillId="0" borderId="0"/>
    <xf numFmtId="0" fontId="17" fillId="0" borderId="0"/>
    <xf numFmtId="0" fontId="6" fillId="0" borderId="0"/>
    <xf numFmtId="0" fontId="17" fillId="0" borderId="0"/>
    <xf numFmtId="0" fontId="15"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37"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6" fillId="0" borderId="0"/>
    <xf numFmtId="0" fontId="10" fillId="0" borderId="0"/>
    <xf numFmtId="9" fontId="8" fillId="0" borderId="0" applyNumberFormat="0">
      <alignment horizontal="right" vertical="top" wrapText="1"/>
    </xf>
    <xf numFmtId="0" fontId="110" fillId="0" borderId="0"/>
    <xf numFmtId="166" fontId="10" fillId="0" borderId="0" applyFont="0" applyFill="0" applyBorder="0" applyAlignment="0" applyProtection="0"/>
    <xf numFmtId="0" fontId="6" fillId="0" borderId="0"/>
    <xf numFmtId="169" fontId="34" fillId="0" borderId="0"/>
    <xf numFmtId="0" fontId="143" fillId="122" borderId="10" applyNumberFormat="0" applyAlignment="0" applyProtection="0"/>
    <xf numFmtId="179" fontId="136" fillId="0" borderId="0" applyFill="0" applyBorder="0" applyAlignment="0" applyProtection="0"/>
    <xf numFmtId="9" fontId="34" fillId="0" borderId="0" applyFill="0" applyBorder="0" applyAlignment="0" applyProtection="0"/>
    <xf numFmtId="0" fontId="20" fillId="46" borderId="0" applyNumberFormat="0" applyBorder="0" applyAlignment="0" applyProtection="0"/>
    <xf numFmtId="177" fontId="136" fillId="0" borderId="0" applyFill="0" applyBorder="0" applyAlignment="0" applyProtection="0"/>
    <xf numFmtId="0" fontId="17" fillId="26" borderId="7" applyNumberFormat="0" applyAlignment="0" applyProtection="0"/>
    <xf numFmtId="0" fontId="20" fillId="51" borderId="0" applyNumberFormat="0" applyBorder="0" applyAlignment="0" applyProtection="0"/>
    <xf numFmtId="0" fontId="20" fillId="51" borderId="0" applyNumberFormat="0" applyBorder="0" applyAlignment="0" applyProtection="0"/>
    <xf numFmtId="0" fontId="68" fillId="0" borderId="18" applyNumberFormat="0" applyFill="0" applyAlignment="0" applyProtection="0"/>
    <xf numFmtId="0" fontId="55" fillId="0" borderId="0"/>
    <xf numFmtId="0" fontId="17" fillId="0" borderId="0"/>
    <xf numFmtId="0" fontId="20" fillId="34" borderId="0" applyNumberFormat="0" applyBorder="0" applyAlignment="0" applyProtection="0"/>
    <xf numFmtId="173" fontId="62" fillId="0" borderId="0" applyFill="0" applyBorder="0" applyAlignment="0" applyProtection="0"/>
    <xf numFmtId="179" fontId="62" fillId="0" borderId="0" applyFill="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107" borderId="0" applyNumberFormat="0" applyBorder="0" applyAlignment="0" applyProtection="0"/>
    <xf numFmtId="0" fontId="13" fillId="103" borderId="0" applyNumberFormat="0" applyBorder="0" applyAlignment="0" applyProtection="0"/>
    <xf numFmtId="0" fontId="13" fillId="97" borderId="0" applyNumberFormat="0" applyBorder="0" applyAlignment="0" applyProtection="0"/>
    <xf numFmtId="0" fontId="13" fillId="104"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1" fillId="118" borderId="0" applyNumberFormat="0" applyBorder="0" applyAlignment="0" applyProtection="0"/>
    <xf numFmtId="0" fontId="20" fillId="41" borderId="0" applyNumberFormat="0" applyBorder="0" applyAlignment="0" applyProtection="0"/>
    <xf numFmtId="0" fontId="20" fillId="5"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17" borderId="0" applyNumberFormat="0" applyBorder="0" applyAlignment="0" applyProtection="0"/>
    <xf numFmtId="0" fontId="20" fillId="30" borderId="0" applyNumberFormat="0" applyBorder="0" applyAlignment="0" applyProtection="0"/>
    <xf numFmtId="0" fontId="138" fillId="101" borderId="11" applyNumberFormat="0" applyAlignment="0" applyProtection="0"/>
    <xf numFmtId="0" fontId="133" fillId="105" borderId="0" applyNumberFormat="0" applyBorder="0" applyAlignment="0" applyProtection="0"/>
    <xf numFmtId="0" fontId="67" fillId="0" borderId="17" applyNumberFormat="0" applyFill="0" applyAlignment="0" applyProtection="0"/>
    <xf numFmtId="0" fontId="139" fillId="0" borderId="19" applyNumberFormat="0" applyFill="0" applyAlignment="0" applyProtection="0"/>
    <xf numFmtId="0" fontId="139" fillId="0" borderId="0" applyNumberFormat="0" applyFill="0" applyBorder="0" applyAlignment="0" applyProtection="0"/>
    <xf numFmtId="0" fontId="148" fillId="0" borderId="0"/>
    <xf numFmtId="0" fontId="148" fillId="0" borderId="0"/>
    <xf numFmtId="0" fontId="148" fillId="0" borderId="0"/>
    <xf numFmtId="0" fontId="37" fillId="0" borderId="0"/>
    <xf numFmtId="0" fontId="34" fillId="0" borderId="0"/>
    <xf numFmtId="0" fontId="17" fillId="26" borderId="7" applyNumberFormat="0" applyAlignment="0" applyProtection="0"/>
    <xf numFmtId="0" fontId="131" fillId="96" borderId="0" applyNumberFormat="0" applyBorder="0" applyAlignment="0" applyProtection="0"/>
    <xf numFmtId="4" fontId="34" fillId="0" borderId="14" applyAlignment="0"/>
    <xf numFmtId="166" fontId="13" fillId="0" borderId="0" applyFont="0" applyFill="0" applyBorder="0" applyAlignment="0" applyProtection="0"/>
    <xf numFmtId="172" fontId="34"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0" fontId="10" fillId="0" borderId="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0" fontId="118" fillId="0" borderId="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0" fontId="118" fillId="0" borderId="0"/>
    <xf numFmtId="173" fontId="136" fillId="0" borderId="0" applyFill="0" applyBorder="0" applyAlignment="0" applyProtection="0"/>
    <xf numFmtId="171" fontId="37" fillId="0" borderId="0" applyFill="0" applyBorder="0" applyAlignment="0" applyProtection="0"/>
    <xf numFmtId="171" fontId="84" fillId="0" borderId="0" applyFill="0" applyBorder="0" applyAlignment="0" applyProtection="0"/>
    <xf numFmtId="171" fontId="37" fillId="0" borderId="0" applyFill="0" applyBorder="0" applyAlignment="0" applyProtection="0"/>
    <xf numFmtId="179" fontId="136"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136"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0" fontId="118" fillId="0" borderId="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62" fillId="0" borderId="0" applyFill="0" applyBorder="0" applyAlignment="0" applyProtection="0"/>
    <xf numFmtId="165" fontId="13" fillId="0" borderId="0" applyFont="0" applyFill="0" applyBorder="0" applyAlignment="0" applyProtection="0"/>
    <xf numFmtId="0" fontId="17" fillId="0" borderId="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34" fillId="0" borderId="0" applyFill="0" applyBorder="0" applyAlignment="0" applyProtection="0"/>
    <xf numFmtId="165" fontId="13" fillId="0" borderId="0" applyFont="0" applyFill="0" applyBorder="0" applyAlignment="0" applyProtection="0"/>
    <xf numFmtId="0" fontId="17" fillId="0" borderId="0"/>
    <xf numFmtId="0" fontId="17" fillId="0" borderId="0"/>
    <xf numFmtId="0" fontId="17" fillId="0" borderId="0"/>
    <xf numFmtId="0" fontId="17" fillId="0" borderId="0"/>
    <xf numFmtId="165" fontId="13" fillId="0" borderId="0" applyFont="0" applyFill="0" applyBorder="0" applyAlignment="0" applyProtection="0"/>
    <xf numFmtId="173" fontId="34" fillId="0" borderId="0" applyFill="0" applyBorder="0" applyAlignment="0" applyProtection="0"/>
    <xf numFmtId="0" fontId="134" fillId="109" borderId="11" applyNumberFormat="0" applyAlignment="0" applyProtection="0"/>
    <xf numFmtId="0" fontId="17" fillId="0" borderId="0"/>
    <xf numFmtId="0" fontId="17" fillId="0" borderId="0"/>
    <xf numFmtId="0" fontId="140" fillId="0" borderId="0" applyNumberFormat="0" applyFill="0" applyBorder="0" applyAlignment="0" applyProtection="0"/>
    <xf numFmtId="0" fontId="17"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7"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2"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34" fillId="0" borderId="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48" fillId="12" borderId="11" applyNumberFormat="0" applyAlignment="0" applyProtection="0"/>
    <xf numFmtId="0" fontId="48" fillId="13" borderId="11" applyNumberFormat="0" applyAlignment="0" applyProtection="0"/>
    <xf numFmtId="0" fontId="49" fillId="0" borderId="12" applyNumberFormat="0" applyFill="0" applyAlignment="0" applyProtection="0"/>
    <xf numFmtId="0" fontId="33" fillId="0" borderId="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77" fontId="136" fillId="0" borderId="0" applyFill="0" applyBorder="0" applyAlignment="0" applyProtection="0"/>
    <xf numFmtId="177" fontId="136" fillId="0" borderId="0" applyFill="0" applyBorder="0" applyAlignment="0" applyProtection="0"/>
    <xf numFmtId="177" fontId="136" fillId="0" borderId="0" applyFill="0" applyBorder="0" applyAlignment="0" applyProtection="0"/>
    <xf numFmtId="0" fontId="131" fillId="98" borderId="0" applyNumberFormat="0" applyBorder="0" applyAlignment="0" applyProtection="0"/>
    <xf numFmtId="0" fontId="18" fillId="0" borderId="0"/>
    <xf numFmtId="0" fontId="135" fillId="2" borderId="3" applyNumberFormat="0" applyAlignment="0" applyProtection="0"/>
    <xf numFmtId="171" fontId="13" fillId="0" borderId="0" applyFill="0" applyBorder="0" applyAlignment="0" applyProtection="0"/>
    <xf numFmtId="174" fontId="13" fillId="0" borderId="0" applyFill="0" applyBorder="0" applyAlignment="0" applyProtection="0"/>
    <xf numFmtId="175" fontId="13" fillId="0" borderId="0" applyFill="0" applyBorder="0" applyAlignment="0" applyProtection="0"/>
    <xf numFmtId="0" fontId="6" fillId="0" borderId="0"/>
    <xf numFmtId="0" fontId="13" fillId="105" borderId="0" applyNumberFormat="0" applyBorder="0" applyAlignment="0" applyProtection="0"/>
    <xf numFmtId="0" fontId="17" fillId="0" borderId="0"/>
    <xf numFmtId="173" fontId="13" fillId="0" borderId="0" applyFill="0" applyBorder="0" applyAlignment="0" applyProtection="0"/>
    <xf numFmtId="171" fontId="13" fillId="0" borderId="0" applyFill="0" applyBorder="0" applyAlignment="0" applyProtection="0"/>
    <xf numFmtId="177" fontId="136" fillId="0" borderId="0" applyFill="0" applyBorder="0" applyAlignment="0" applyProtection="0"/>
    <xf numFmtId="166" fontId="34" fillId="0" borderId="0" applyFill="0" applyBorder="0" applyAlignment="0" applyProtection="0"/>
    <xf numFmtId="177" fontId="34" fillId="0" borderId="0" applyFill="0" applyBorder="0" applyAlignment="0" applyProtection="0"/>
    <xf numFmtId="177" fontId="34" fillId="0" borderId="0" applyFill="0" applyBorder="0" applyAlignment="0" applyProtection="0"/>
    <xf numFmtId="177" fontId="136" fillId="0" borderId="0" applyFill="0" applyBorder="0" applyAlignment="0" applyProtection="0"/>
    <xf numFmtId="177" fontId="34"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34"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0" fontId="118" fillId="0" borderId="0"/>
    <xf numFmtId="165" fontId="13" fillId="0" borderId="0" applyFont="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9"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0" fontId="20" fillId="45"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47" fillId="54" borderId="0" applyNumberFormat="0" applyBorder="0" applyAlignment="0" applyProtection="0"/>
    <xf numFmtId="0" fontId="45" fillId="55" borderId="11" applyNumberFormat="0" applyAlignment="0" applyProtection="0"/>
    <xf numFmtId="0" fontId="44" fillId="57" borderId="10" applyNumberFormat="0" applyAlignment="0" applyProtection="0"/>
    <xf numFmtId="0" fontId="25" fillId="0" borderId="4" applyNumberFormat="0" applyFill="0" applyAlignment="0" applyProtection="0"/>
    <xf numFmtId="0" fontId="28"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48" fillId="58" borderId="11" applyNumberFormat="0" applyAlignment="0" applyProtection="0"/>
    <xf numFmtId="0" fontId="43" fillId="0" borderId="8" applyNumberFormat="0" applyFill="0" applyAlignment="0" applyProtection="0"/>
    <xf numFmtId="0" fontId="37" fillId="0" borderId="0"/>
    <xf numFmtId="0" fontId="20" fillId="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61" fillId="56" borderId="11" applyNumberFormat="0" applyAlignment="0" applyProtection="0"/>
    <xf numFmtId="0" fontId="41" fillId="0" borderId="0" applyNumberFormat="0" applyFill="0" applyBorder="0" applyAlignment="0" applyProtection="0"/>
    <xf numFmtId="0" fontId="48" fillId="25" borderId="11" applyNumberFormat="0" applyAlignment="0" applyProtection="0"/>
    <xf numFmtId="0" fontId="40" fillId="0" borderId="20" applyNumberFormat="0" applyFill="0" applyAlignment="0" applyProtection="0"/>
    <xf numFmtId="0" fontId="77" fillId="0" borderId="0"/>
    <xf numFmtId="0" fontId="17" fillId="0" borderId="0"/>
    <xf numFmtId="0" fontId="17" fillId="26" borderId="7" applyNumberFormat="0" applyAlignment="0" applyProtection="0"/>
    <xf numFmtId="0" fontId="24" fillId="56" borderId="3" applyNumberFormat="0" applyAlignment="0" applyProtection="0"/>
    <xf numFmtId="4" fontId="17" fillId="0" borderId="14" applyAlignment="0"/>
    <xf numFmtId="0" fontId="49" fillId="0" borderId="23" applyNumberFormat="0" applyFill="0" applyAlignment="0" applyProtection="0"/>
    <xf numFmtId="177" fontId="17"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0" fontId="50" fillId="0" borderId="0"/>
    <xf numFmtId="0" fontId="13" fillId="10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104" borderId="0" applyNumberFormat="0" applyBorder="0" applyAlignment="0" applyProtection="0"/>
    <xf numFmtId="0" fontId="13" fillId="108" borderId="0" applyNumberFormat="0" applyBorder="0" applyAlignment="0" applyProtection="0"/>
    <xf numFmtId="0" fontId="13" fillId="109" borderId="0" applyNumberFormat="0" applyBorder="0" applyAlignment="0" applyProtection="0"/>
    <xf numFmtId="0" fontId="13" fillId="100" borderId="0" applyNumberFormat="0" applyBorder="0" applyAlignment="0" applyProtection="0"/>
    <xf numFmtId="0" fontId="13" fillId="103" borderId="0" applyNumberFormat="0" applyBorder="0" applyAlignment="0" applyProtection="0"/>
    <xf numFmtId="0" fontId="13" fillId="105" borderId="0" applyNumberFormat="0" applyBorder="0" applyAlignment="0" applyProtection="0"/>
    <xf numFmtId="0" fontId="13" fillId="97" borderId="0" applyNumberFormat="0" applyBorder="0" applyAlignment="0" applyProtection="0"/>
    <xf numFmtId="0" fontId="13" fillId="106" borderId="0" applyNumberFormat="0" applyBorder="0" applyAlignment="0" applyProtection="0"/>
    <xf numFmtId="0" fontId="13" fillId="112" borderId="0" applyNumberFormat="0" applyBorder="0" applyAlignment="0" applyProtection="0"/>
    <xf numFmtId="0" fontId="13" fillId="7" borderId="0" applyNumberFormat="0" applyBorder="0" applyAlignment="0" applyProtection="0"/>
    <xf numFmtId="0" fontId="13" fillId="100" borderId="0" applyNumberFormat="0" applyBorder="0" applyAlignment="0" applyProtection="0"/>
    <xf numFmtId="0" fontId="13" fillId="5" borderId="0" applyNumberFormat="0" applyBorder="0" applyAlignment="0" applyProtection="0"/>
    <xf numFmtId="0" fontId="13" fillId="97" borderId="0" applyNumberFormat="0" applyBorder="0" applyAlignment="0" applyProtection="0"/>
    <xf numFmtId="0" fontId="20" fillId="43" borderId="0" applyNumberFormat="0" applyBorder="0" applyAlignment="0" applyProtection="0"/>
    <xf numFmtId="0" fontId="131" fillId="104" borderId="0" applyNumberFormat="0" applyBorder="0" applyAlignment="0" applyProtection="0"/>
    <xf numFmtId="0" fontId="20" fillId="46"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38" fillId="59" borderId="0" applyNumberFormat="0" applyBorder="0" applyAlignment="0" applyProtection="0"/>
    <xf numFmtId="0" fontId="151" fillId="0" borderId="4"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85" fillId="60" borderId="7" applyNumberFormat="0" applyFont="0" applyAlignment="0" applyProtection="0"/>
    <xf numFmtId="169" fontId="34" fillId="0" borderId="0"/>
    <xf numFmtId="0" fontId="113" fillId="0" borderId="0">
      <alignment horizontal="justify" vertical="top"/>
    </xf>
    <xf numFmtId="0" fontId="171" fillId="0" borderId="0"/>
    <xf numFmtId="0" fontId="148" fillId="0" borderId="0"/>
    <xf numFmtId="0" fontId="148" fillId="0" borderId="0"/>
    <xf numFmtId="0" fontId="148" fillId="0" borderId="0"/>
    <xf numFmtId="0" fontId="148" fillId="0" borderId="0"/>
    <xf numFmtId="178" fontId="82" fillId="0" borderId="0"/>
    <xf numFmtId="0" fontId="34" fillId="97" borderId="7" applyNumberFormat="0" applyAlignment="0" applyProtection="0"/>
    <xf numFmtId="0" fontId="135" fillId="101" borderId="3" applyNumberFormat="0" applyAlignment="0" applyProtection="0"/>
    <xf numFmtId="0" fontId="131" fillId="123" borderId="0" applyNumberFormat="0" applyBorder="0" applyAlignment="0" applyProtection="0"/>
    <xf numFmtId="0" fontId="144" fillId="2" borderId="11" applyNumberFormat="0" applyAlignment="0" applyProtection="0"/>
    <xf numFmtId="4" fontId="34" fillId="0" borderId="14" applyAlignment="0"/>
    <xf numFmtId="0" fontId="155" fillId="0" borderId="23" applyNumberFormat="0" applyFill="0" applyAlignment="0" applyProtection="0"/>
    <xf numFmtId="177" fontId="136" fillId="0" borderId="0" applyFill="0" applyBorder="0" applyAlignment="0" applyProtection="0"/>
    <xf numFmtId="177" fontId="13" fillId="0" borderId="0" applyFill="0" applyBorder="0" applyAlignment="0" applyProtection="0"/>
    <xf numFmtId="166" fontId="13" fillId="0" borderId="0" applyFont="0" applyFill="0" applyBorder="0" applyAlignment="0" applyProtection="0"/>
    <xf numFmtId="173" fontId="136" fillId="0" borderId="0" applyFill="0" applyBorder="0" applyAlignment="0" applyProtection="0"/>
    <xf numFmtId="0" fontId="37" fillId="0" borderId="0"/>
    <xf numFmtId="165" fontId="13" fillId="0" borderId="0" applyFont="0" applyFill="0" applyBorder="0" applyAlignment="0" applyProtection="0"/>
    <xf numFmtId="173" fontId="136" fillId="0" borderId="0" applyFill="0" applyBorder="0" applyAlignment="0" applyProtection="0"/>
    <xf numFmtId="0" fontId="49" fillId="0" borderId="12" applyNumberFormat="0" applyFill="0" applyAlignment="0" applyProtection="0"/>
    <xf numFmtId="165" fontId="13" fillId="0" borderId="0" applyFont="0" applyFill="0" applyBorder="0" applyAlignment="0" applyProtection="0"/>
    <xf numFmtId="177" fontId="13" fillId="0" borderId="0" applyFill="0" applyBorder="0" applyAlignment="0" applyProtection="0"/>
    <xf numFmtId="177" fontId="13" fillId="0" borderId="0" applyFill="0" applyBorder="0" applyAlignment="0" applyProtection="0"/>
    <xf numFmtId="174"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9" fontId="136"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7" fontId="17" fillId="0" borderId="0" applyFill="0" applyBorder="0" applyAlignment="0" applyProtection="0"/>
    <xf numFmtId="177" fontId="13" fillId="0" borderId="0" applyFill="0" applyBorder="0" applyAlignment="0" applyProtection="0"/>
    <xf numFmtId="179" fontId="136"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9" fontId="136" fillId="0" borderId="0" applyFill="0" applyBorder="0" applyAlignment="0" applyProtection="0"/>
    <xf numFmtId="0" fontId="17" fillId="0" borderId="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7"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7" fillId="0" borderId="0" applyFill="0" applyBorder="0" applyAlignment="0" applyProtection="0"/>
    <xf numFmtId="179"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7" fillId="0" borderId="0" applyFill="0" applyBorder="0" applyAlignment="0" applyProtection="0"/>
    <xf numFmtId="173" fontId="17" fillId="0" borderId="0" applyFill="0" applyBorder="0" applyAlignment="0" applyProtection="0"/>
    <xf numFmtId="173" fontId="13" fillId="0" borderId="0" applyFill="0" applyBorder="0" applyAlignment="0" applyProtection="0"/>
    <xf numFmtId="173" fontId="17"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1" fontId="37" fillId="0" borderId="0" applyFill="0" applyBorder="0" applyAlignment="0" applyProtection="0"/>
    <xf numFmtId="171" fontId="84"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62" fillId="0" borderId="0" applyFill="0" applyBorder="0" applyAlignment="0" applyProtection="0"/>
    <xf numFmtId="173" fontId="13" fillId="0" borderId="0" applyFill="0" applyBorder="0" applyAlignment="0" applyProtection="0"/>
    <xf numFmtId="179" fontId="62"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7" fillId="0" borderId="0" applyFill="0" applyBorder="0" applyAlignment="0" applyProtection="0"/>
    <xf numFmtId="179" fontId="136" fillId="0" borderId="0" applyFill="0" applyBorder="0" applyAlignment="0" applyProtection="0"/>
    <xf numFmtId="179" fontId="62" fillId="0" borderId="0" applyFill="0" applyBorder="0" applyAlignment="0" applyProtection="0"/>
    <xf numFmtId="173" fontId="13" fillId="0" borderId="0" applyFill="0" applyBorder="0" applyAlignment="0" applyProtection="0"/>
    <xf numFmtId="173" fontId="62" fillId="0" borderId="0" applyFill="0" applyBorder="0" applyAlignment="0" applyProtection="0"/>
    <xf numFmtId="179"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62" fillId="0" borderId="0" applyFill="0" applyBorder="0" applyAlignment="0" applyProtection="0"/>
    <xf numFmtId="179"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9" fontId="62" fillId="0" borderId="0" applyFill="0" applyBorder="0" applyAlignment="0" applyProtection="0"/>
    <xf numFmtId="173" fontId="13" fillId="0" borderId="0" applyFill="0" applyBorder="0" applyAlignment="0" applyProtection="0"/>
    <xf numFmtId="179" fontId="62"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173" fontId="62" fillId="0" borderId="0" applyFill="0" applyBorder="0" applyAlignment="0" applyProtection="0"/>
    <xf numFmtId="179" fontId="13"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62" fillId="0" borderId="0" applyFill="0" applyBorder="0" applyAlignment="0" applyProtection="0"/>
    <xf numFmtId="179" fontId="13" fillId="0" borderId="0" applyFill="0" applyBorder="0" applyAlignment="0" applyProtection="0"/>
    <xf numFmtId="173" fontId="62" fillId="0" borderId="0" applyFill="0" applyBorder="0" applyAlignment="0" applyProtection="0"/>
    <xf numFmtId="179" fontId="13" fillId="0" borderId="0" applyFill="0" applyBorder="0" applyAlignment="0" applyProtection="0"/>
    <xf numFmtId="165" fontId="13" fillId="0" borderId="0" applyFont="0" applyFill="0" applyBorder="0" applyAlignment="0" applyProtection="0"/>
    <xf numFmtId="179"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65" fontId="13" fillId="0" borderId="0" applyFont="0" applyFill="0" applyBorder="0" applyAlignment="0" applyProtection="0"/>
    <xf numFmtId="179" fontId="13" fillId="0" borderId="0" applyFill="0" applyBorder="0" applyAlignment="0" applyProtection="0"/>
    <xf numFmtId="179" fontId="13" fillId="0" borderId="0" applyFill="0" applyBorder="0" applyAlignment="0" applyProtection="0"/>
    <xf numFmtId="165" fontId="13" fillId="0" borderId="0" applyFont="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0" fontId="17" fillId="0" borderId="0"/>
    <xf numFmtId="173" fontId="13" fillId="0" borderId="0" applyFill="0" applyBorder="0" applyAlignment="0" applyProtection="0"/>
    <xf numFmtId="0" fontId="17" fillId="0" borderId="0"/>
    <xf numFmtId="179" fontId="13" fillId="0" borderId="0" applyFill="0" applyBorder="0" applyAlignment="0" applyProtection="0"/>
    <xf numFmtId="179" fontId="13" fillId="0" borderId="0" applyFill="0" applyBorder="0" applyAlignment="0" applyProtection="0"/>
    <xf numFmtId="173" fontId="34" fillId="0" borderId="0" applyFill="0" applyBorder="0" applyAlignment="0" applyProtection="0"/>
    <xf numFmtId="179" fontId="13" fillId="0" borderId="0" applyFill="0" applyBorder="0" applyAlignment="0" applyProtection="0"/>
    <xf numFmtId="0" fontId="17" fillId="0" borderId="0"/>
    <xf numFmtId="179" fontId="13" fillId="0" borderId="0" applyFill="0" applyBorder="0" applyAlignment="0" applyProtection="0"/>
    <xf numFmtId="0" fontId="17" fillId="0" borderId="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0" fontId="17" fillId="0" borderId="0"/>
    <xf numFmtId="179" fontId="13" fillId="0" borderId="0" applyFill="0" applyBorder="0" applyAlignment="0" applyProtection="0"/>
    <xf numFmtId="173" fontId="136"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65" fontId="13" fillId="0" borderId="0" applyFont="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0" fontId="134" fillId="107" borderId="11" applyNumberFormat="0" applyAlignment="0" applyProtection="0"/>
    <xf numFmtId="179" fontId="13" fillId="0" borderId="0" applyFill="0" applyBorder="0" applyAlignment="0" applyProtection="0"/>
    <xf numFmtId="179" fontId="13" fillId="0" borderId="0" applyFill="0" applyBorder="0" applyAlignment="0" applyProtection="0"/>
    <xf numFmtId="0" fontId="140" fillId="0" borderId="0" applyNumberFormat="0" applyFill="0" applyBorder="0" applyAlignment="0" applyProtection="0"/>
    <xf numFmtId="179" fontId="13" fillId="0" borderId="0" applyFill="0" applyBorder="0" applyAlignment="0" applyProtection="0"/>
    <xf numFmtId="0" fontId="17" fillId="0" borderId="0"/>
    <xf numFmtId="179" fontId="13" fillId="0" borderId="0" applyFill="0" applyBorder="0" applyAlignment="0" applyProtection="0"/>
    <xf numFmtId="0" fontId="140" fillId="0" borderId="0" applyNumberFormat="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9" fontId="13" fillId="0" borderId="0" applyFill="0" applyBorder="0" applyAlignment="0" applyProtection="0"/>
    <xf numFmtId="179"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4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3" fillId="0" borderId="0" applyFont="0" applyFill="0" applyBorder="0" applyAlignment="0" applyProtection="0"/>
    <xf numFmtId="0" fontId="17" fillId="0" borderId="0"/>
    <xf numFmtId="0" fontId="17" fillId="0" borderId="0"/>
    <xf numFmtId="0" fontId="17" fillId="0" borderId="0"/>
    <xf numFmtId="0" fontId="131" fillId="117" borderId="0" applyNumberFormat="0" applyBorder="0" applyAlignment="0" applyProtection="0"/>
    <xf numFmtId="0" fontId="17" fillId="0" borderId="0"/>
    <xf numFmtId="0" fontId="20" fillId="30" borderId="0" applyNumberFormat="0" applyBorder="0" applyAlignment="0" applyProtection="0"/>
    <xf numFmtId="0" fontId="20" fillId="21" borderId="0" applyNumberFormat="0" applyBorder="0" applyAlignment="0" applyProtection="0"/>
    <xf numFmtId="0" fontId="20" fillId="43" borderId="0" applyNumberFormat="0" applyBorder="0" applyAlignment="0" applyProtection="0"/>
    <xf numFmtId="0" fontId="48" fillId="25" borderId="11" applyNumberFormat="0" applyAlignment="0" applyProtection="0"/>
    <xf numFmtId="0" fontId="20" fillId="51" borderId="0" applyNumberFormat="0" applyBorder="0" applyAlignment="0" applyProtection="0"/>
    <xf numFmtId="0" fontId="20"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0" fontId="155" fillId="0" borderId="23" applyNumberFormat="0" applyFill="0" applyAlignment="0" applyProtection="0"/>
    <xf numFmtId="0" fontId="155" fillId="0" borderId="23" applyNumberFormat="0" applyFill="0" applyAlignment="0" applyProtection="0"/>
    <xf numFmtId="0" fontId="155" fillId="0" borderId="23" applyNumberFormat="0" applyFill="0" applyAlignment="0" applyProtection="0"/>
    <xf numFmtId="0" fontId="155" fillId="0" borderId="23"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7" fillId="0" borderId="0"/>
    <xf numFmtId="0" fontId="132" fillId="104" borderId="0" applyNumberFormat="0" applyBorder="0" applyAlignment="0" applyProtection="0"/>
    <xf numFmtId="0" fontId="132" fillId="104" borderId="0" applyNumberFormat="0" applyBorder="0" applyAlignment="0" applyProtection="0"/>
    <xf numFmtId="4" fontId="34" fillId="0" borderId="14" applyAlignment="0"/>
    <xf numFmtId="4" fontId="34" fillId="0" borderId="14" applyAlignment="0"/>
    <xf numFmtId="4" fontId="34" fillId="0" borderId="14" applyAlignment="0"/>
    <xf numFmtId="0" fontId="144" fillId="2" borderId="11" applyNumberFormat="0" applyAlignment="0" applyProtection="0"/>
    <xf numFmtId="0" fontId="144" fillId="2" borderId="11" applyNumberFormat="0" applyAlignment="0" applyProtection="0"/>
    <xf numFmtId="49" fontId="87" fillId="24" borderId="21">
      <alignment horizontal="center" vertical="top" wrapText="1"/>
    </xf>
    <xf numFmtId="0" fontId="166" fillId="0" borderId="8" applyNumberFormat="0" applyFill="0" applyAlignment="0" applyProtection="0"/>
    <xf numFmtId="0" fontId="131" fillId="125" borderId="0" applyNumberFormat="0" applyBorder="0" applyAlignment="0" applyProtection="0"/>
    <xf numFmtId="0" fontId="131" fillId="125" borderId="0" applyNumberFormat="0" applyBorder="0" applyAlignment="0" applyProtection="0"/>
    <xf numFmtId="0" fontId="131" fillId="116" borderId="0" applyNumberFormat="0" applyBorder="0" applyAlignment="0" applyProtection="0"/>
    <xf numFmtId="0" fontId="131" fillId="115" borderId="0" applyNumberFormat="0" applyBorder="0" applyAlignment="0" applyProtection="0"/>
    <xf numFmtId="0" fontId="131" fillId="124" borderId="0" applyNumberFormat="0" applyBorder="0" applyAlignment="0" applyProtection="0"/>
    <xf numFmtId="0" fontId="131" fillId="96" borderId="0" applyNumberFormat="0" applyBorder="0" applyAlignment="0" applyProtection="0"/>
    <xf numFmtId="0" fontId="131" fillId="123" borderId="0" applyNumberForma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84" fillId="97" borderId="7" applyNumberFormat="0" applyAlignment="0" applyProtection="0"/>
    <xf numFmtId="0" fontId="84" fillId="97" borderId="7" applyNumberFormat="0" applyAlignment="0" applyProtection="0"/>
    <xf numFmtId="9" fontId="34" fillId="0" borderId="0" applyFill="0" applyBorder="0" applyAlignment="0" applyProtection="0"/>
    <xf numFmtId="0" fontId="34" fillId="97" borderId="7" applyNumberFormat="0" applyAlignment="0" applyProtection="0"/>
    <xf numFmtId="0" fontId="34" fillId="97" borderId="7" applyNumberFormat="0" applyAlignment="0" applyProtection="0"/>
    <xf numFmtId="0" fontId="34" fillId="97" borderId="7" applyNumberFormat="0" applyAlignment="0" applyProtection="0"/>
    <xf numFmtId="0" fontId="34" fillId="97" borderId="7" applyNumberFormat="0" applyAlignment="0" applyProtection="0"/>
    <xf numFmtId="178" fontId="169" fillId="0" borderId="0"/>
    <xf numFmtId="0" fontId="161" fillId="113" borderId="0" applyNumberFormat="0" applyBorder="0" applyAlignment="0" applyProtection="0"/>
    <xf numFmtId="0" fontId="161" fillId="113" borderId="0" applyNumberFormat="0" applyBorder="0" applyAlignment="0" applyProtection="0"/>
    <xf numFmtId="0" fontId="161" fillId="113" borderId="0" applyNumberFormat="0" applyBorder="0" applyAlignment="0" applyProtection="0"/>
    <xf numFmtId="0" fontId="161" fillId="113" borderId="0" applyNumberFormat="0" applyBorder="0" applyAlignment="0" applyProtection="0"/>
    <xf numFmtId="0" fontId="17" fillId="0" borderId="0"/>
    <xf numFmtId="0" fontId="34" fillId="0" borderId="0"/>
    <xf numFmtId="0" fontId="164" fillId="0" borderId="0"/>
    <xf numFmtId="0" fontId="17" fillId="0" borderId="0"/>
    <xf numFmtId="0" fontId="54" fillId="0" borderId="0"/>
    <xf numFmtId="0" fontId="165" fillId="0" borderId="0"/>
    <xf numFmtId="0" fontId="156" fillId="0" borderId="0"/>
    <xf numFmtId="0" fontId="34" fillId="0" borderId="0"/>
    <xf numFmtId="0" fontId="148" fillId="0" borderId="0"/>
    <xf numFmtId="0" fontId="148" fillId="0" borderId="0"/>
    <xf numFmtId="0" fontId="148" fillId="0" borderId="0"/>
    <xf numFmtId="0" fontId="148" fillId="0" borderId="0"/>
    <xf numFmtId="0" fontId="148" fillId="0" borderId="0"/>
    <xf numFmtId="0" fontId="3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3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34" fillId="0" borderId="0"/>
    <xf numFmtId="0" fontId="148" fillId="0" borderId="0"/>
    <xf numFmtId="0" fontId="148" fillId="0" borderId="0"/>
    <xf numFmtId="0" fontId="148" fillId="0" borderId="0"/>
    <xf numFmtId="0" fontId="171" fillId="0" borderId="0"/>
    <xf numFmtId="0" fontId="148" fillId="0" borderId="0"/>
    <xf numFmtId="0" fontId="84" fillId="0" borderId="0"/>
    <xf numFmtId="0" fontId="17" fillId="0" borderId="0"/>
    <xf numFmtId="0" fontId="34" fillId="0" borderId="0"/>
    <xf numFmtId="4" fontId="163" fillId="0" borderId="0" applyAlignment="0"/>
    <xf numFmtId="4" fontId="163" fillId="0" borderId="0" applyAlignment="0"/>
    <xf numFmtId="4" fontId="34" fillId="0" borderId="0" applyAlignment="0"/>
    <xf numFmtId="4" fontId="34" fillId="0" borderId="0" applyAlignment="0"/>
    <xf numFmtId="4" fontId="34" fillId="0" borderId="0" applyAlignment="0"/>
    <xf numFmtId="4" fontId="34" fillId="0" borderId="0" applyAlignment="0"/>
    <xf numFmtId="0" fontId="159" fillId="0" borderId="6" applyNumberFormat="0" applyFill="0" applyAlignment="0" applyProtection="0"/>
    <xf numFmtId="0" fontId="153" fillId="0" borderId="6" applyNumberFormat="0" applyFill="0" applyAlignment="0" applyProtection="0"/>
    <xf numFmtId="0" fontId="154" fillId="0" borderId="5" applyNumberFormat="0" applyFill="0" applyAlignment="0" applyProtection="0"/>
    <xf numFmtId="0" fontId="151" fillId="0" borderId="4" applyNumberFormat="0" applyFill="0" applyAlignment="0" applyProtection="0"/>
    <xf numFmtId="0" fontId="151" fillId="0" borderId="4"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34" fillId="113" borderId="11" applyNumberFormat="0" applyAlignment="0" applyProtection="0"/>
    <xf numFmtId="0" fontId="134" fillId="113" borderId="11" applyNumberFormat="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19" applyNumberFormat="0" applyFill="0" applyAlignment="0" applyProtection="0"/>
    <xf numFmtId="0" fontId="139" fillId="0" borderId="19" applyNumberFormat="0" applyFill="0" applyAlignment="0" applyProtection="0"/>
    <xf numFmtId="0" fontId="141" fillId="0" borderId="18" applyNumberFormat="0" applyFill="0" applyAlignment="0" applyProtection="0"/>
    <xf numFmtId="0" fontId="141" fillId="0" borderId="18"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33" fillId="105" borderId="0" applyNumberFormat="0" applyBorder="0" applyAlignment="0" applyProtection="0"/>
    <xf numFmtId="0" fontId="21" fillId="7" borderId="0" applyNumberFormat="0" applyBorder="0" applyAlignment="0" applyProtection="0"/>
    <xf numFmtId="0" fontId="133" fillId="105" borderId="0" applyNumberFormat="0" applyBorder="0" applyAlignment="0" applyProtection="0"/>
    <xf numFmtId="0" fontId="21" fillId="7" borderId="0" applyNumberFormat="0" applyBorder="0" applyAlignment="0" applyProtection="0"/>
    <xf numFmtId="0" fontId="133" fillId="105" borderId="0" applyNumberForma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70" fontId="34" fillId="0" borderId="0"/>
    <xf numFmtId="0" fontId="64" fillId="0" borderId="15" applyAlignment="0"/>
    <xf numFmtId="177" fontId="13" fillId="0" borderId="0" applyFill="0" applyBorder="0" applyAlignment="0" applyProtection="0"/>
    <xf numFmtId="166"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0" fontId="143" fillId="122" borderId="10" applyNumberFormat="0" applyAlignment="0" applyProtection="0"/>
    <xf numFmtId="0" fontId="143" fillId="122" borderId="10"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47" fillId="8" borderId="0" applyNumberFormat="0" applyBorder="0" applyAlignment="0" applyProtection="0"/>
    <xf numFmtId="0" fontId="132" fillId="106" borderId="0" applyNumberFormat="0" applyBorder="0" applyAlignment="0" applyProtection="0"/>
    <xf numFmtId="0" fontId="132" fillId="10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20" fillId="5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20" borderId="0" applyNumberFormat="0" applyBorder="0" applyAlignment="0" applyProtection="0"/>
    <xf numFmtId="0" fontId="20" fillId="46"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20" fillId="46" borderId="0" applyNumberFormat="0" applyBorder="0" applyAlignment="0" applyProtection="0"/>
    <xf numFmtId="0" fontId="131" fillId="120" borderId="0" applyNumberFormat="0" applyBorder="0" applyAlignment="0" applyProtection="0"/>
    <xf numFmtId="0" fontId="131" fillId="100" borderId="0" applyNumberFormat="0" applyBorder="0" applyAlignment="0" applyProtection="0"/>
    <xf numFmtId="0" fontId="131" fillId="100"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4" borderId="0" applyNumberFormat="0" applyBorder="0" applyAlignment="0" applyProtection="0"/>
    <xf numFmtId="0" fontId="20" fillId="5" borderId="0" applyNumberFormat="0" applyBorder="0" applyAlignment="0" applyProtection="0"/>
    <xf numFmtId="0" fontId="131" fillId="104" borderId="0" applyNumberFormat="0" applyBorder="0" applyAlignment="0" applyProtection="0"/>
    <xf numFmtId="0" fontId="20" fillId="5" borderId="0" applyNumberFormat="0" applyBorder="0" applyAlignment="0" applyProtection="0"/>
    <xf numFmtId="0" fontId="131" fillId="104" borderId="0" applyNumberFormat="0" applyBorder="0" applyAlignment="0" applyProtection="0"/>
    <xf numFmtId="0" fontId="131" fillId="104" borderId="0" applyNumberFormat="0" applyBorder="0" applyAlignment="0" applyProtection="0"/>
    <xf numFmtId="0" fontId="131" fillId="104"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18" borderId="0" applyNumberFormat="0" applyBorder="0" applyAlignment="0" applyProtection="0"/>
    <xf numFmtId="0" fontId="131" fillId="117" borderId="0" applyNumberFormat="0" applyBorder="0" applyAlignment="0" applyProtection="0"/>
    <xf numFmtId="0" fontId="131" fillId="99"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40" borderId="0" applyNumberFormat="0" applyBorder="0" applyAlignment="0" applyProtection="0"/>
    <xf numFmtId="0" fontId="13" fillId="112" borderId="0" applyNumberFormat="0" applyBorder="0" applyAlignment="0" applyProtection="0"/>
    <xf numFmtId="0" fontId="13" fillId="111" borderId="0" applyNumberFormat="0" applyBorder="0" applyAlignment="0" applyProtection="0"/>
    <xf numFmtId="0" fontId="13" fillId="111"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3" fillId="110"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10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07" borderId="0" applyNumberFormat="0" applyBorder="0" applyAlignment="0" applyProtection="0"/>
    <xf numFmtId="0" fontId="13" fillId="108" borderId="0" applyNumberFormat="0" applyBorder="0" applyAlignment="0" applyProtection="0"/>
    <xf numFmtId="0" fontId="13" fillId="107" borderId="0" applyNumberFormat="0" applyBorder="0" applyAlignment="0" applyProtection="0"/>
    <xf numFmtId="0" fontId="13" fillId="8"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7" fillId="0" borderId="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75" fillId="0" borderId="0" applyFill="0" applyBorder="0" applyAlignment="0" applyProtection="0"/>
    <xf numFmtId="173" fontId="62" fillId="0" borderId="0" applyFill="0" applyBorder="0" applyAlignment="0" applyProtection="0"/>
    <xf numFmtId="0" fontId="17" fillId="0" borderId="0"/>
    <xf numFmtId="177" fontId="17" fillId="0" borderId="0" applyFill="0" applyBorder="0" applyAlignment="0" applyProtection="0"/>
    <xf numFmtId="177" fontId="62" fillId="0" borderId="0" applyFill="0" applyBorder="0" applyAlignment="0" applyProtection="0"/>
    <xf numFmtId="177" fontId="17" fillId="0" borderId="0" applyFill="0" applyBorder="0" applyAlignment="0" applyProtection="0"/>
    <xf numFmtId="0" fontId="49" fillId="0" borderId="23" applyNumberFormat="0" applyFill="0" applyAlignment="0" applyProtection="0"/>
    <xf numFmtId="0" fontId="49" fillId="0" borderId="23" applyNumberFormat="0" applyFill="0" applyAlignment="0" applyProtection="0"/>
    <xf numFmtId="0" fontId="92" fillId="0" borderId="0" applyNumberFormat="0" applyFill="0" applyBorder="0" applyAlignment="0" applyProtection="0"/>
    <xf numFmtId="4" fontId="17" fillId="0" borderId="14" applyAlignment="0"/>
    <xf numFmtId="4" fontId="17" fillId="0" borderId="14" applyAlignment="0"/>
    <xf numFmtId="0" fontId="46" fillId="24" borderId="11" applyNumberFormat="0" applyAlignment="0" applyProtection="0"/>
    <xf numFmtId="0" fontId="20" fillId="21" borderId="0" applyNumberFormat="0" applyBorder="0" applyAlignment="0" applyProtection="0"/>
    <xf numFmtId="0" fontId="20" fillId="20" borderId="0" applyNumberFormat="0" applyBorder="0" applyAlignment="0" applyProtection="0"/>
    <xf numFmtId="0" fontId="20" fillId="32" borderId="0" applyNumberFormat="0" applyBorder="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17" fillId="26" borderId="7" applyNumberFormat="0" applyAlignment="0" applyProtection="0"/>
    <xf numFmtId="0" fontId="17" fillId="26" borderId="7" applyNumberFormat="0" applyAlignment="0" applyProtection="0"/>
    <xf numFmtId="0" fontId="81" fillId="25" borderId="0" applyNumberFormat="0" applyBorder="0" applyAlignment="0" applyProtection="0"/>
    <xf numFmtId="0" fontId="17" fillId="0" borderId="0"/>
    <xf numFmtId="0" fontId="76"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4" fontId="17" fillId="0" borderId="0" applyAlignment="0"/>
    <xf numFmtId="4" fontId="17" fillId="0" borderId="0" applyAlignment="0"/>
    <xf numFmtId="0" fontId="31" fillId="0" borderId="0" applyNumberFormat="0" applyFill="0" applyBorder="0" applyAlignment="0" applyProtection="0"/>
    <xf numFmtId="0" fontId="40" fillId="0" borderId="20" applyNumberFormat="0" applyFill="0" applyAlignment="0" applyProtection="0"/>
    <xf numFmtId="0" fontId="40" fillId="0" borderId="20" applyNumberFormat="0" applyFill="0" applyAlignment="0" applyProtection="0"/>
    <xf numFmtId="0" fontId="48" fillId="25" borderId="11" applyNumberFormat="0" applyAlignment="0" applyProtection="0"/>
    <xf numFmtId="0" fontId="48" fillId="25" borderId="11"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18"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21" fillId="7" borderId="0" applyNumberFormat="0" applyBorder="0" applyAlignment="0" applyProtection="0"/>
    <xf numFmtId="0" fontId="21" fillId="7" borderId="0" applyNumberFormat="0" applyBorder="0" applyAlignment="0" applyProtection="0"/>
    <xf numFmtId="0" fontId="65" fillId="0" borderId="15" applyAlignment="0"/>
    <xf numFmtId="177" fontId="62" fillId="0" borderId="0" applyFill="0" applyBorder="0" applyAlignment="0" applyProtection="0"/>
    <xf numFmtId="0" fontId="44" fillId="36" borderId="10" applyNumberFormat="0" applyAlignment="0" applyProtection="0"/>
    <xf numFmtId="0" fontId="44" fillId="36" borderId="10" applyNumberFormat="0" applyAlignment="0" applyProtection="0"/>
    <xf numFmtId="0" fontId="44" fillId="36" borderId="10" applyNumberFormat="0" applyAlignment="0" applyProtection="0"/>
    <xf numFmtId="0" fontId="61" fillId="56" borderId="11" applyNumberFormat="0" applyAlignment="0" applyProtection="0"/>
    <xf numFmtId="0" fontId="61" fillId="56" borderId="11" applyNumberFormat="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1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43"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22" borderId="0" applyNumberFormat="0" applyBorder="0" applyAlignment="0" applyProtection="0"/>
    <xf numFmtId="44" fontId="6" fillId="0" borderId="0" applyFont="0" applyFill="0" applyBorder="0" applyAlignment="0" applyProtection="0"/>
    <xf numFmtId="179" fontId="136" fillId="0" borderId="0" applyFill="0" applyBorder="0" applyAlignment="0" applyProtection="0"/>
    <xf numFmtId="0" fontId="17" fillId="0" borderId="0"/>
    <xf numFmtId="0" fontId="148" fillId="0" borderId="0"/>
    <xf numFmtId="0" fontId="13" fillId="104" borderId="0" applyNumberFormat="0" applyBorder="0" applyAlignment="0" applyProtection="0"/>
    <xf numFmtId="0" fontId="13" fillId="3" borderId="0" applyNumberFormat="0" applyBorder="0" applyAlignment="0" applyProtection="0"/>
    <xf numFmtId="169" fontId="34" fillId="0" borderId="0"/>
    <xf numFmtId="0" fontId="140" fillId="0" borderId="0" applyNumberFormat="0" applyFill="0" applyBorder="0" applyAlignment="0" applyProtection="0"/>
    <xf numFmtId="0" fontId="17" fillId="0" borderId="0"/>
    <xf numFmtId="0" fontId="17" fillId="0" borderId="0"/>
    <xf numFmtId="0" fontId="140" fillId="0" borderId="0" applyNumberFormat="0" applyFill="0" applyBorder="0" applyAlignment="0" applyProtection="0"/>
    <xf numFmtId="0" fontId="17" fillId="0" borderId="0"/>
    <xf numFmtId="0" fontId="140" fillId="0" borderId="0" applyNumberFormat="0" applyFill="0" applyBorder="0" applyAlignment="0" applyProtection="0"/>
    <xf numFmtId="0" fontId="155" fillId="0" borderId="12" applyNumberFormat="0" applyFill="0" applyAlignment="0" applyProtection="0"/>
    <xf numFmtId="0" fontId="155" fillId="0" borderId="12" applyNumberFormat="0" applyFill="0" applyAlignment="0" applyProtection="0"/>
    <xf numFmtId="0" fontId="134" fillId="109" borderId="11" applyNumberFormat="0" applyAlignment="0" applyProtection="0"/>
    <xf numFmtId="0" fontId="134" fillId="109" borderId="11" applyNumberFormat="0" applyAlignment="0" applyProtection="0"/>
    <xf numFmtId="0" fontId="17" fillId="0" borderId="0"/>
    <xf numFmtId="0" fontId="17" fillId="0" borderId="0"/>
    <xf numFmtId="173" fontId="136" fillId="0" borderId="0" applyFill="0" applyBorder="0" applyAlignment="0" applyProtection="0"/>
    <xf numFmtId="0" fontId="17" fillId="0" borderId="0"/>
    <xf numFmtId="173" fontId="136" fillId="0" borderId="0" applyFill="0" applyBorder="0" applyAlignment="0" applyProtection="0"/>
    <xf numFmtId="173" fontId="34"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0" fontId="17" fillId="0" borderId="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0" fontId="17" fillId="0" borderId="0"/>
    <xf numFmtId="173" fontId="34" fillId="0" borderId="0" applyFill="0" applyBorder="0" applyAlignment="0" applyProtection="0"/>
    <xf numFmtId="0" fontId="17" fillId="0" borderId="0"/>
    <xf numFmtId="0" fontId="17" fillId="0" borderId="0"/>
    <xf numFmtId="173" fontId="136" fillId="0" borderId="0" applyFill="0" applyBorder="0" applyAlignment="0" applyProtection="0"/>
    <xf numFmtId="0" fontId="17" fillId="0" borderId="0"/>
    <xf numFmtId="173" fontId="136" fillId="0" borderId="0" applyFill="0" applyBorder="0" applyAlignment="0" applyProtection="0"/>
    <xf numFmtId="0" fontId="17" fillId="0" borderId="0"/>
    <xf numFmtId="173" fontId="136" fillId="0" borderId="0" applyFill="0" applyBorder="0" applyAlignment="0" applyProtection="0"/>
    <xf numFmtId="0" fontId="17" fillId="0" borderId="0"/>
    <xf numFmtId="0" fontId="17" fillId="0" borderId="0"/>
    <xf numFmtId="0" fontId="17" fillId="0" borderId="0"/>
    <xf numFmtId="173"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0" fontId="17" fillId="0" borderId="0"/>
    <xf numFmtId="173" fontId="136" fillId="0" borderId="0" applyFill="0" applyBorder="0" applyAlignment="0" applyProtection="0"/>
    <xf numFmtId="0" fontId="17" fillId="0" borderId="0"/>
    <xf numFmtId="173" fontId="136" fillId="0" borderId="0" applyFill="0" applyBorder="0" applyAlignment="0" applyProtection="0"/>
    <xf numFmtId="0" fontId="17" fillId="0" borderId="0"/>
    <xf numFmtId="165" fontId="13" fillId="0" borderId="0" applyFont="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9" fontId="136" fillId="0" borderId="0" applyFill="0" applyBorder="0" applyAlignment="0" applyProtection="0"/>
    <xf numFmtId="0" fontId="118" fillId="0" borderId="0"/>
    <xf numFmtId="179" fontId="62"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136"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6" fillId="0" borderId="0" applyFill="0" applyBorder="0" applyAlignment="0" applyProtection="0"/>
    <xf numFmtId="171" fontId="37" fillId="0" borderId="0" applyFill="0" applyBorder="0" applyAlignment="0" applyProtection="0"/>
    <xf numFmtId="171" fontId="84"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62" fillId="0" borderId="0" applyFill="0" applyBorder="0" applyAlignment="0" applyProtection="0"/>
    <xf numFmtId="173" fontId="136" fillId="0" borderId="0" applyFill="0" applyBorder="0" applyAlignment="0" applyProtection="0"/>
    <xf numFmtId="14" fontId="84" fillId="0" borderId="0" applyFill="0" applyBorder="0" applyAlignment="0" applyProtection="0"/>
    <xf numFmtId="173" fontId="34"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62"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1" fontId="37" fillId="0" borderId="0" applyFill="0" applyBorder="0" applyAlignment="0" applyProtection="0"/>
    <xf numFmtId="171" fontId="84" fillId="0" borderId="0" applyFill="0" applyBorder="0" applyAlignment="0" applyProtection="0"/>
    <xf numFmtId="171" fontId="84"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0" fontId="118" fillId="0" borderId="0"/>
    <xf numFmtId="173" fontId="136"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3" fontId="84"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73" fontId="136" fillId="0" borderId="0" applyFill="0" applyBorder="0" applyAlignment="0" applyProtection="0"/>
    <xf numFmtId="179"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136" fillId="0" borderId="0" applyFill="0" applyBorder="0" applyAlignment="0" applyProtection="0"/>
    <xf numFmtId="173" fontId="136" fillId="0" borderId="0" applyFill="0" applyBorder="0" applyAlignment="0" applyProtection="0"/>
    <xf numFmtId="173" fontId="34" fillId="0" borderId="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73" fontId="136"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13" fillId="0" borderId="0" applyFill="0" applyBorder="0" applyAlignment="0" applyProtection="0"/>
    <xf numFmtId="166" fontId="13" fillId="0" borderId="0" applyFont="0" applyFill="0" applyBorder="0" applyAlignment="0" applyProtection="0"/>
    <xf numFmtId="177" fontId="34" fillId="0" borderId="0" applyFill="0" applyBorder="0" applyAlignment="0" applyProtection="0"/>
    <xf numFmtId="177" fontId="34" fillId="0" borderId="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77" fontId="62" fillId="0" borderId="0" applyFill="0" applyBorder="0" applyAlignment="0" applyProtection="0"/>
    <xf numFmtId="177" fontId="136" fillId="0" borderId="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6"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49" fillId="0" borderId="23" applyNumberFormat="0" applyFill="0" applyAlignment="0" applyProtection="0"/>
    <xf numFmtId="0" fontId="155" fillId="0" borderId="23" applyNumberFormat="0" applyFill="0" applyAlignment="0" applyProtection="0"/>
    <xf numFmtId="0" fontId="155" fillId="0" borderId="23"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2" fillId="104" borderId="0" applyNumberFormat="0" applyBorder="0" applyAlignment="0" applyProtection="0"/>
    <xf numFmtId="0" fontId="84" fillId="0" borderId="0"/>
    <xf numFmtId="0" fontId="132" fillId="104" borderId="0" applyNumberFormat="0" applyBorder="0" applyAlignment="0" applyProtection="0"/>
    <xf numFmtId="0" fontId="132" fillId="104" borderId="0" applyNumberFormat="0" applyBorder="0" applyAlignment="0" applyProtection="0"/>
    <xf numFmtId="4" fontId="34" fillId="0" borderId="14" applyAlignment="0"/>
    <xf numFmtId="4" fontId="34" fillId="0" borderId="14" applyAlignment="0"/>
    <xf numFmtId="0" fontId="131" fillId="119" borderId="0" applyNumberFormat="0" applyBorder="0" applyAlignment="0" applyProtection="0"/>
    <xf numFmtId="0" fontId="145" fillId="2" borderId="11" applyNumberFormat="0" applyAlignment="0" applyProtection="0"/>
    <xf numFmtId="0" fontId="145" fillId="2" borderId="11" applyNumberFormat="0" applyAlignment="0" applyProtection="0"/>
    <xf numFmtId="49" fontId="89" fillId="2" borderId="21">
      <alignment horizontal="center" vertical="top" wrapText="1"/>
    </xf>
    <xf numFmtId="0" fontId="167" fillId="0" borderId="9" applyNumberFormat="0" applyFill="0" applyAlignment="0" applyProtection="0"/>
    <xf numFmtId="0" fontId="143" fillId="122" borderId="10" applyNumberFormat="0" applyAlignment="0" applyProtection="0"/>
    <xf numFmtId="0" fontId="166" fillId="0" borderId="8" applyNumberFormat="0" applyFill="0" applyAlignment="0" applyProtection="0"/>
    <xf numFmtId="0" fontId="131" fillId="119" borderId="0" applyNumberFormat="0" applyBorder="0" applyAlignment="0" applyProtection="0"/>
    <xf numFmtId="0" fontId="131" fillId="124" borderId="0" applyNumberFormat="0" applyBorder="0" applyAlignment="0" applyProtection="0"/>
    <xf numFmtId="0" fontId="131" fillId="117" borderId="0" applyNumberFormat="0" applyBorder="0" applyAlignment="0" applyProtection="0"/>
    <xf numFmtId="0" fontId="131" fillId="125"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21" borderId="0" applyNumberFormat="0" applyBorder="0" applyAlignment="0" applyProtection="0"/>
    <xf numFmtId="0" fontId="131" fillId="116" borderId="0" applyNumberFormat="0" applyBorder="0" applyAlignment="0" applyProtection="0"/>
    <xf numFmtId="0" fontId="131" fillId="121" borderId="0" applyNumberFormat="0" applyBorder="0" applyAlignment="0" applyProtection="0"/>
    <xf numFmtId="0" fontId="131" fillId="124" borderId="0" applyNumberFormat="0" applyBorder="0" applyAlignment="0" applyProtection="0"/>
    <xf numFmtId="0" fontId="135" fillId="101" borderId="3" applyNumberFormat="0" applyAlignment="0" applyProtection="0"/>
    <xf numFmtId="0" fontId="131" fillId="123"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123" borderId="0" applyNumberFormat="0" applyBorder="0" applyAlignment="0" applyProtection="0"/>
    <xf numFmtId="0" fontId="131" fillId="123" borderId="0" applyNumberFormat="0" applyBorder="0" applyAlignment="0" applyProtection="0"/>
    <xf numFmtId="0" fontId="42" fillId="0" borderId="0" applyBorder="0" applyProtection="0">
      <alignment vertical="top" wrapText="1"/>
    </xf>
    <xf numFmtId="0" fontId="170" fillId="0" borderId="0" applyBorder="0" applyProtection="0">
      <alignment vertical="top" wrapText="1"/>
    </xf>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135" fillId="101" borderId="3" applyNumberFormat="0" applyAlignment="0" applyProtection="0"/>
    <xf numFmtId="0" fontId="140" fillId="0" borderId="0" applyNumberFormat="0" applyFill="0" applyBorder="0" applyAlignment="0" applyProtection="0"/>
    <xf numFmtId="0" fontId="13" fillId="97" borderId="7" applyNumberFormat="0" applyFont="0" applyAlignment="0" applyProtection="0"/>
    <xf numFmtId="0" fontId="34" fillId="97" borderId="7" applyNumberFormat="0" applyAlignment="0" applyProtection="0"/>
    <xf numFmtId="0" fontId="34" fillId="97" borderId="7" applyNumberFormat="0" applyAlignment="0" applyProtection="0"/>
    <xf numFmtId="0" fontId="34" fillId="97" borderId="7" applyNumberFormat="0" applyAlignment="0" applyProtection="0"/>
    <xf numFmtId="0" fontId="17" fillId="26" borderId="7" applyNumberFormat="0" applyAlignment="0" applyProtection="0"/>
    <xf numFmtId="0" fontId="17" fillId="26" borderId="7" applyNumberFormat="0" applyAlignment="0" applyProtection="0"/>
    <xf numFmtId="0" fontId="34" fillId="97" borderId="7" applyNumberFormat="0" applyAlignment="0" applyProtection="0"/>
    <xf numFmtId="0" fontId="34" fillId="97" borderId="7" applyNumberFormat="0" applyAlignment="0" applyProtection="0"/>
    <xf numFmtId="0" fontId="34" fillId="97" borderId="7" applyNumberFormat="0" applyAlignment="0" applyProtection="0"/>
    <xf numFmtId="0" fontId="17" fillId="26" borderId="7" applyNumberFormat="0" applyAlignment="0" applyProtection="0"/>
    <xf numFmtId="0" fontId="34" fillId="97" borderId="7" applyNumberFormat="0" applyAlignment="0" applyProtection="0"/>
    <xf numFmtId="0" fontId="17" fillId="26" borderId="7" applyNumberFormat="0" applyAlignment="0" applyProtection="0"/>
    <xf numFmtId="0" fontId="17" fillId="26" borderId="7" applyNumberFormat="0" applyAlignment="0" applyProtection="0"/>
    <xf numFmtId="0" fontId="34" fillId="97" borderId="7" applyNumberFormat="0" applyAlignment="0" applyProtection="0"/>
    <xf numFmtId="0" fontId="34" fillId="97" borderId="7" applyNumberFormat="0" applyAlignment="0" applyProtection="0"/>
    <xf numFmtId="0" fontId="34" fillId="97" borderId="7" applyNumberFormat="0" applyAlignment="0" applyProtection="0"/>
    <xf numFmtId="0" fontId="161" fillId="113" borderId="0" applyNumberFormat="0" applyBorder="0" applyAlignment="0" applyProtection="0"/>
    <xf numFmtId="0" fontId="81" fillId="25" borderId="0" applyNumberFormat="0" applyBorder="0" applyAlignment="0" applyProtection="0"/>
    <xf numFmtId="178" fontId="168" fillId="0" borderId="0"/>
    <xf numFmtId="0" fontId="160" fillId="113" borderId="0" applyNumberFormat="0" applyBorder="0" applyAlignment="0" applyProtection="0"/>
    <xf numFmtId="0" fontId="167" fillId="113" borderId="0" applyNumberFormat="0" applyBorder="0" applyAlignment="0" applyProtection="0"/>
    <xf numFmtId="0" fontId="167" fillId="113" borderId="0" applyNumberFormat="0" applyBorder="0" applyAlignment="0" applyProtection="0"/>
    <xf numFmtId="0" fontId="161" fillId="113" borderId="0" applyNumberFormat="0" applyBorder="0" applyAlignment="0" applyProtection="0"/>
    <xf numFmtId="0" fontId="161" fillId="113" borderId="0" applyNumberFormat="0" applyBorder="0" applyAlignment="0" applyProtection="0"/>
    <xf numFmtId="0" fontId="34" fillId="0" borderId="0"/>
    <xf numFmtId="0" fontId="84" fillId="0" borderId="0"/>
    <xf numFmtId="0" fontId="94" fillId="0" borderId="0"/>
    <xf numFmtId="0" fontId="37" fillId="0" borderId="0"/>
    <xf numFmtId="0" fontId="84" fillId="0" borderId="0"/>
    <xf numFmtId="0" fontId="34" fillId="0" borderId="0"/>
    <xf numFmtId="0" fontId="34" fillId="0" borderId="0"/>
    <xf numFmtId="0" fontId="34" fillId="0" borderId="0"/>
    <xf numFmtId="0" fontId="34" fillId="0" borderId="0"/>
    <xf numFmtId="0" fontId="165" fillId="0" borderId="0"/>
    <xf numFmtId="0" fontId="34" fillId="0" borderId="0"/>
    <xf numFmtId="0" fontId="34" fillId="0" borderId="0"/>
    <xf numFmtId="0" fontId="3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9" fontId="3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3" fillId="0" borderId="0"/>
    <xf numFmtId="0" fontId="148" fillId="0" borderId="0"/>
    <xf numFmtId="0" fontId="84" fillId="0" borderId="0"/>
    <xf numFmtId="0" fontId="148" fillId="0" borderId="0"/>
    <xf numFmtId="0" fontId="84" fillId="0" borderId="0"/>
    <xf numFmtId="0" fontId="152" fillId="0" borderId="0">
      <alignment horizontal="justify" vertical="top"/>
    </xf>
    <xf numFmtId="0" fontId="172" fillId="0" borderId="0"/>
    <xf numFmtId="0" fontId="37" fillId="0" borderId="0"/>
    <xf numFmtId="0" fontId="84" fillId="0" borderId="0"/>
    <xf numFmtId="0" fontId="84" fillId="0" borderId="0"/>
    <xf numFmtId="0" fontId="17" fillId="0" borderId="0"/>
    <xf numFmtId="0" fontId="84" fillId="0" borderId="0"/>
    <xf numFmtId="0" fontId="84" fillId="0" borderId="0"/>
    <xf numFmtId="0" fontId="34" fillId="0" borderId="0"/>
    <xf numFmtId="0" fontId="84" fillId="0" borderId="0"/>
    <xf numFmtId="169" fontId="34" fillId="0" borderId="0"/>
    <xf numFmtId="4" fontId="163" fillId="0" borderId="0" applyAlignment="0"/>
    <xf numFmtId="4" fontId="163" fillId="0" borderId="0" applyAlignment="0"/>
    <xf numFmtId="4" fontId="163" fillId="0" borderId="0" applyAlignment="0"/>
    <xf numFmtId="4" fontId="163" fillId="0" borderId="0" applyAlignment="0"/>
    <xf numFmtId="4" fontId="163" fillId="0" borderId="0" applyAlignment="0"/>
    <xf numFmtId="4" fontId="34" fillId="0" borderId="0" applyAlignment="0"/>
    <xf numFmtId="4" fontId="34" fillId="0" borderId="0" applyAlignment="0"/>
    <xf numFmtId="4" fontId="34" fillId="0" borderId="0" applyAlignment="0"/>
    <xf numFmtId="0" fontId="32" fillId="0" borderId="0" applyNumberFormat="0" applyFill="0" applyBorder="0" applyAlignment="0" applyProtection="0"/>
    <xf numFmtId="0" fontId="162" fillId="0" borderId="0" applyNumberFormat="0" applyFill="0" applyBorder="0" applyAlignment="0" applyProtection="0"/>
    <xf numFmtId="0" fontId="159" fillId="0" borderId="0" applyNumberFormat="0" applyFill="0" applyBorder="0" applyAlignment="0" applyProtection="0"/>
    <xf numFmtId="0" fontId="154" fillId="0" borderId="5" applyNumberFormat="0" applyFill="0" applyAlignment="0" applyProtection="0"/>
    <xf numFmtId="0" fontId="153" fillId="0" borderId="6" applyNumberFormat="0" applyFill="0" applyAlignment="0" applyProtection="0"/>
    <xf numFmtId="0" fontId="158" fillId="0" borderId="5" applyNumberFormat="0" applyFill="0" applyAlignment="0" applyProtection="0"/>
    <xf numFmtId="0" fontId="157" fillId="0" borderId="4"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0" fillId="0" borderId="20" applyNumberFormat="0" applyFill="0" applyAlignment="0" applyProtection="0"/>
    <xf numFmtId="0" fontId="40" fillId="0" borderId="20"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35" fillId="2" borderId="3" applyNumberFormat="0" applyAlignment="0" applyProtection="0"/>
    <xf numFmtId="0" fontId="139" fillId="0" borderId="19" applyNumberFormat="0" applyFill="0" applyAlignment="0" applyProtection="0"/>
    <xf numFmtId="0" fontId="134" fillId="113" borderId="11" applyNumberFormat="0" applyAlignment="0" applyProtection="0"/>
    <xf numFmtId="0" fontId="134" fillId="113" borderId="11" applyNumberFormat="0" applyAlignment="0" applyProtection="0"/>
    <xf numFmtId="0" fontId="134" fillId="113" borderId="11" applyNumberFormat="0" applyAlignment="0" applyProtection="0"/>
    <xf numFmtId="0" fontId="134" fillId="113" borderId="11" applyNumberFormat="0" applyAlignment="0" applyProtection="0"/>
    <xf numFmtId="0" fontId="134" fillId="113" borderId="11" applyNumberFormat="0" applyAlignment="0" applyProtection="0"/>
    <xf numFmtId="0" fontId="147" fillId="0" borderId="0" applyNumberFormat="0" applyFill="0" applyBorder="0" applyAlignment="0" applyProtection="0">
      <alignment vertical="top"/>
      <protection locked="0"/>
    </xf>
    <xf numFmtId="0" fontId="70" fillId="0" borderId="0" applyNumberFormat="0" applyFill="0" applyBorder="0" applyAlignment="0" applyProtection="0"/>
    <xf numFmtId="0" fontId="147" fillId="0" borderId="0" applyNumberFormat="0" applyFill="0" applyBorder="0" applyAlignment="0" applyProtection="0"/>
    <xf numFmtId="0" fontId="6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69" fillId="0" borderId="19" applyNumberFormat="0" applyFill="0" applyAlignment="0" applyProtection="0"/>
    <xf numFmtId="0" fontId="139" fillId="0" borderId="19" applyNumberFormat="0" applyFill="0" applyAlignment="0" applyProtection="0"/>
    <xf numFmtId="0" fontId="139" fillId="0" borderId="19" applyNumberFormat="0" applyFill="0" applyAlignment="0" applyProtection="0"/>
    <xf numFmtId="0" fontId="21" fillId="7" borderId="0" applyNumberFormat="0" applyBorder="0" applyAlignment="0" applyProtection="0"/>
    <xf numFmtId="0" fontId="141" fillId="0" borderId="18" applyNumberFormat="0" applyFill="0" applyAlignment="0" applyProtection="0"/>
    <xf numFmtId="0" fontId="141" fillId="0" borderId="18" applyNumberFormat="0" applyFill="0" applyAlignment="0" applyProtection="0"/>
    <xf numFmtId="0" fontId="139" fillId="0" borderId="19" applyNumberFormat="0" applyFill="0" applyAlignment="0" applyProtection="0"/>
    <xf numFmtId="0" fontId="68" fillId="0" borderId="18" applyNumberFormat="0" applyFill="0" applyAlignment="0" applyProtection="0"/>
    <xf numFmtId="0" fontId="141" fillId="0" borderId="18" applyNumberFormat="0" applyFill="0" applyAlignment="0" applyProtection="0"/>
    <xf numFmtId="0" fontId="141" fillId="0" borderId="18" applyNumberFormat="0" applyFill="0" applyAlignment="0" applyProtection="0"/>
    <xf numFmtId="0" fontId="141" fillId="0" borderId="18"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21" fillId="7" borderId="0" applyNumberFormat="0" applyBorder="0" applyAlignment="0" applyProtection="0"/>
    <xf numFmtId="0" fontId="133" fillId="105" borderId="0" applyNumberFormat="0" applyBorder="0" applyAlignment="0" applyProtection="0"/>
    <xf numFmtId="0" fontId="133" fillId="105" borderId="0" applyNumberFormat="0" applyBorder="0" applyAlignment="0" applyProtection="0"/>
    <xf numFmtId="0" fontId="133" fillId="105" borderId="0" applyNumberFormat="0" applyBorder="0" applyAlignment="0" applyProtection="0"/>
    <xf numFmtId="0" fontId="133" fillId="105" borderId="0" applyNumberFormat="0" applyBorder="0" applyAlignment="0" applyProtection="0"/>
    <xf numFmtId="0" fontId="21" fillId="7" borderId="0" applyNumberFormat="0" applyBorder="0" applyAlignment="0" applyProtection="0"/>
    <xf numFmtId="0" fontId="133" fillId="105" borderId="0" applyNumberFormat="0" applyBorder="0" applyAlignment="0" applyProtection="0"/>
    <xf numFmtId="0" fontId="133" fillId="105" borderId="0" applyNumberFormat="0" applyBorder="0" applyAlignment="0" applyProtection="0"/>
    <xf numFmtId="0" fontId="21" fillId="7" borderId="0" applyNumberFormat="0" applyBorder="0" applyAlignment="0" applyProtection="0"/>
    <xf numFmtId="0" fontId="133" fillId="105" borderId="0" applyNumberFormat="0" applyBorder="0" applyAlignment="0" applyProtection="0"/>
    <xf numFmtId="0" fontId="133" fillId="105" borderId="0" applyNumberForma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9" fontId="34" fillId="0" borderId="0"/>
    <xf numFmtId="0" fontId="146" fillId="0" borderId="0"/>
    <xf numFmtId="173" fontId="13" fillId="0" borderId="0" applyFill="0" applyBorder="0" applyAlignment="0" applyProtection="0"/>
    <xf numFmtId="0" fontId="133" fillId="105" borderId="0" applyNumberFormat="0" applyBorder="0" applyAlignment="0" applyProtection="0"/>
    <xf numFmtId="169" fontId="34" fillId="0" borderId="0"/>
    <xf numFmtId="0" fontId="66" fillId="0" borderId="15" applyAlignment="0"/>
    <xf numFmtId="177" fontId="136" fillId="0" borderId="0" applyFill="0" applyBorder="0" applyAlignment="0" applyProtection="0"/>
    <xf numFmtId="3" fontId="13" fillId="0" borderId="0" applyFill="0" applyBorder="0" applyAlignment="0" applyProtection="0"/>
    <xf numFmtId="3" fontId="136" fillId="0" borderId="0" applyFill="0" applyBorder="0" applyAlignment="0" applyProtection="0"/>
    <xf numFmtId="3" fontId="13" fillId="0" borderId="0" applyFont="0" applyFill="0" applyBorder="0" applyAlignment="0" applyProtection="0"/>
    <xf numFmtId="0" fontId="143" fillId="122" borderId="10" applyNumberFormat="0" applyAlignment="0" applyProtection="0"/>
    <xf numFmtId="0" fontId="44" fillId="36" borderId="10" applyNumberFormat="0" applyAlignment="0" applyProtection="0"/>
    <xf numFmtId="0" fontId="143" fillId="122" borderId="10" applyNumberFormat="0" applyAlignment="0" applyProtection="0"/>
    <xf numFmtId="0" fontId="143" fillId="122" borderId="10" applyNumberFormat="0" applyAlignment="0" applyProtection="0"/>
    <xf numFmtId="0" fontId="143" fillId="122" borderId="10" applyNumberFormat="0" applyAlignment="0" applyProtection="0"/>
    <xf numFmtId="0" fontId="143" fillId="122" borderId="10" applyNumberFormat="0" applyAlignment="0" applyProtection="0"/>
    <xf numFmtId="0" fontId="61" fillId="56" borderId="11" applyNumberFormat="0" applyAlignment="0" applyProtection="0"/>
    <xf numFmtId="0" fontId="132" fillId="106" borderId="0" applyNumberFormat="0" applyBorder="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8" fillId="101" borderId="11" applyNumberFormat="0" applyAlignment="0" applyProtection="0"/>
    <xf numFmtId="0" fontId="132" fillId="106" borderId="0" applyNumberFormat="0" applyBorder="0" applyAlignment="0" applyProtection="0"/>
    <xf numFmtId="0" fontId="138" fillId="101" borderId="11" applyNumberFormat="0" applyAlignment="0" applyProtection="0"/>
    <xf numFmtId="0" fontId="47" fillId="8" borderId="0" applyNumberFormat="0" applyBorder="0" applyAlignment="0" applyProtection="0"/>
    <xf numFmtId="0" fontId="47" fillId="8" borderId="0" applyNumberFormat="0" applyBorder="0" applyAlignment="0" applyProtection="0"/>
    <xf numFmtId="0" fontId="132" fillId="106"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132" fillId="106" borderId="0" applyNumberFormat="0" applyBorder="0" applyAlignment="0" applyProtection="0"/>
    <xf numFmtId="0" fontId="47" fillId="8" borderId="0" applyNumberFormat="0" applyBorder="0" applyAlignment="0" applyProtection="0"/>
    <xf numFmtId="0" fontId="132" fillId="10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131" fillId="96" borderId="0" applyNumberFormat="0" applyBorder="0" applyAlignment="0" applyProtection="0"/>
    <xf numFmtId="0" fontId="20" fillId="21"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21"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17"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121"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20" fillId="46"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20" fillId="46"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20" fillId="46" borderId="0" applyNumberFormat="0" applyBorder="0" applyAlignment="0" applyProtection="0"/>
    <xf numFmtId="0" fontId="131" fillId="120" borderId="0" applyNumberFormat="0" applyBorder="0" applyAlignment="0" applyProtection="0"/>
    <xf numFmtId="0" fontId="131" fillId="120"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0" borderId="0" applyNumberFormat="0" applyBorder="0" applyAlignment="0" applyProtection="0"/>
    <xf numFmtId="0" fontId="131" fillId="100" borderId="0" applyNumberFormat="0" applyBorder="0" applyAlignment="0" applyProtection="0"/>
    <xf numFmtId="0" fontId="131" fillId="100" borderId="0" applyNumberFormat="0" applyBorder="0" applyAlignment="0" applyProtection="0"/>
    <xf numFmtId="0" fontId="131" fillId="100"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98" borderId="0" applyNumberFormat="0" applyBorder="0" applyAlignment="0" applyProtection="0"/>
    <xf numFmtId="0" fontId="20" fillId="5" borderId="0" applyNumberFormat="0" applyBorder="0" applyAlignment="0" applyProtection="0"/>
    <xf numFmtId="0" fontId="131" fillId="104" borderId="0" applyNumberFormat="0" applyBorder="0" applyAlignment="0" applyProtection="0"/>
    <xf numFmtId="0" fontId="131" fillId="104" borderId="0" applyNumberFormat="0" applyBorder="0" applyAlignment="0" applyProtection="0"/>
    <xf numFmtId="0" fontId="20" fillId="5" borderId="0" applyNumberFormat="0" applyBorder="0" applyAlignment="0" applyProtection="0"/>
    <xf numFmtId="0" fontId="131" fillId="104" borderId="0" applyNumberFormat="0" applyBorder="0" applyAlignment="0" applyProtection="0"/>
    <xf numFmtId="0" fontId="131" fillId="104" borderId="0" applyNumberFormat="0" applyBorder="0" applyAlignment="0" applyProtection="0"/>
    <xf numFmtId="0" fontId="20" fillId="5" borderId="0" applyNumberFormat="0" applyBorder="0" applyAlignment="0" applyProtection="0"/>
    <xf numFmtId="0" fontId="131" fillId="104" borderId="0" applyNumberFormat="0" applyBorder="0" applyAlignment="0" applyProtection="0"/>
    <xf numFmtId="0" fontId="131" fillId="104"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20" fillId="43" borderId="0" applyNumberFormat="0" applyBorder="0" applyAlignment="0" applyProtection="0"/>
    <xf numFmtId="0" fontId="131" fillId="98" borderId="0" applyNumberFormat="0" applyBorder="0" applyAlignment="0" applyProtection="0"/>
    <xf numFmtId="0" fontId="131" fillId="98"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131" fillId="105"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19" borderId="0" applyNumberFormat="0" applyBorder="0" applyAlignment="0" applyProtection="0"/>
    <xf numFmtId="0" fontId="131" fillId="119" borderId="0" applyNumberFormat="0" applyBorder="0" applyAlignment="0" applyProtection="0"/>
    <xf numFmtId="0" fontId="20" fillId="41"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5" borderId="0" applyNumberFormat="0" applyBorder="0" applyAlignment="0" applyProtection="0"/>
    <xf numFmtId="0" fontId="20" fillId="7" borderId="0" applyNumberFormat="0" applyBorder="0" applyAlignment="0" applyProtection="0"/>
    <xf numFmtId="0" fontId="131" fillId="105" borderId="0" applyNumberFormat="0" applyBorder="0" applyAlignment="0" applyProtection="0"/>
    <xf numFmtId="0" fontId="131" fillId="102" borderId="0" applyNumberFormat="0" applyBorder="0" applyAlignment="0" applyProtection="0"/>
    <xf numFmtId="0" fontId="13" fillId="26" borderId="0" applyNumberFormat="0" applyBorder="0" applyAlignment="0" applyProtection="0"/>
    <xf numFmtId="0" fontId="131" fillId="116" borderId="0" applyNumberFormat="0" applyBorder="0" applyAlignment="0" applyProtection="0"/>
    <xf numFmtId="0" fontId="131" fillId="117" borderId="0" applyNumberFormat="0" applyBorder="0" applyAlignment="0" applyProtection="0"/>
    <xf numFmtId="0" fontId="131" fillId="116" borderId="0" applyNumberFormat="0" applyBorder="0" applyAlignment="0" applyProtection="0"/>
    <xf numFmtId="0" fontId="131" fillId="99" borderId="0" applyNumberFormat="0" applyBorder="0" applyAlignment="0" applyProtection="0"/>
    <xf numFmtId="0" fontId="131" fillId="100" borderId="0" applyNumberFormat="0" applyBorder="0" applyAlignment="0" applyProtection="0"/>
    <xf numFmtId="0" fontId="131" fillId="114"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4"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8" borderId="0" applyNumberFormat="0" applyBorder="0" applyAlignment="0" applyProtection="0"/>
    <xf numFmtId="0" fontId="13" fillId="112" borderId="0" applyNumberFormat="0" applyBorder="0" applyAlignment="0" applyProtection="0"/>
    <xf numFmtId="0" fontId="13" fillId="112" borderId="0" applyNumberFormat="0" applyBorder="0" applyAlignment="0" applyProtection="0"/>
    <xf numFmtId="0" fontId="13" fillId="111" borderId="0" applyNumberFormat="0" applyBorder="0" applyAlignment="0" applyProtection="0"/>
    <xf numFmtId="0" fontId="13" fillId="111"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99" borderId="0" applyNumberFormat="0" applyBorder="0" applyAlignment="0" applyProtection="0"/>
    <xf numFmtId="0" fontId="13" fillId="99"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3" fillId="26" borderId="0" applyNumberFormat="0" applyBorder="0" applyAlignment="0" applyProtection="0"/>
    <xf numFmtId="0" fontId="13" fillId="110"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105"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26"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9" fillId="0" borderId="0"/>
    <xf numFmtId="0" fontId="13" fillId="110" borderId="0" applyNumberFormat="0" applyBorder="0" applyAlignment="0" applyProtection="0"/>
    <xf numFmtId="0" fontId="13" fillId="10" borderId="0" applyNumberFormat="0" applyBorder="0" applyAlignment="0" applyProtection="0"/>
    <xf numFmtId="0" fontId="13" fillId="107" borderId="0" applyNumberFormat="0" applyBorder="0" applyAlignment="0" applyProtection="0"/>
    <xf numFmtId="0" fontId="13" fillId="109" borderId="0" applyNumberFormat="0" applyBorder="0" applyAlignment="0" applyProtection="0"/>
    <xf numFmtId="0" fontId="13" fillId="109" borderId="0" applyNumberFormat="0" applyBorder="0" applyAlignment="0" applyProtection="0"/>
    <xf numFmtId="0" fontId="13" fillId="10" borderId="0" applyNumberFormat="0" applyBorder="0" applyAlignment="0" applyProtection="0"/>
    <xf numFmtId="0" fontId="13" fillId="109"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37"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7"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75"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75"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7" fontId="17" fillId="0" borderId="0" applyFill="0" applyBorder="0" applyAlignment="0" applyProtection="0"/>
    <xf numFmtId="177" fontId="62" fillId="0" borderId="0" applyFill="0" applyBorder="0" applyAlignment="0" applyProtection="0"/>
    <xf numFmtId="177" fontId="17"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0" fontId="47" fillId="5" borderId="0" applyNumberFormat="0" applyBorder="0" applyAlignment="0" applyProtection="0"/>
    <xf numFmtId="0" fontId="49" fillId="0" borderId="23" applyNumberFormat="0" applyFill="0" applyAlignment="0" applyProtection="0"/>
    <xf numFmtId="0" fontId="92" fillId="0" borderId="0" applyNumberFormat="0" applyFill="0" applyBorder="0" applyAlignment="0" applyProtection="0"/>
    <xf numFmtId="0" fontId="49" fillId="0" borderId="23"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xf numFmtId="0" fontId="20" fillId="41" borderId="0" applyNumberFormat="0" applyBorder="0" applyAlignment="0" applyProtection="0"/>
    <xf numFmtId="4" fontId="17" fillId="0" borderId="14" applyAlignment="0"/>
    <xf numFmtId="4" fontId="17" fillId="0" borderId="14" applyAlignment="0"/>
    <xf numFmtId="4" fontId="17" fillId="0" borderId="14" applyAlignment="0"/>
    <xf numFmtId="0" fontId="46" fillId="24" borderId="11" applyNumberFormat="0" applyAlignment="0" applyProtection="0"/>
    <xf numFmtId="0" fontId="45" fillId="24" borderId="11" applyNumberFormat="0" applyAlignment="0" applyProtection="0"/>
    <xf numFmtId="0" fontId="45" fillId="24" borderId="11" applyNumberFormat="0" applyAlignment="0" applyProtection="0"/>
    <xf numFmtId="0" fontId="38" fillId="0" borderId="9" applyNumberFormat="0" applyFill="0" applyAlignment="0" applyProtection="0"/>
    <xf numFmtId="0" fontId="24" fillId="56" borderId="3" applyNumberFormat="0" applyAlignment="0" applyProtection="0"/>
    <xf numFmtId="0" fontId="20" fillId="21"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8" borderId="0" applyNumberFormat="0" applyBorder="0" applyAlignment="0" applyProtection="0"/>
    <xf numFmtId="0" fontId="41" fillId="0" borderId="0" applyNumberFormat="0" applyFill="0" applyBorder="0" applyAlignment="0" applyProtection="0"/>
    <xf numFmtId="0" fontId="17" fillId="26" borderId="7"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40" fillId="0" borderId="0" applyNumberFormat="0" applyFill="0" applyBorder="0" applyAlignment="0" applyProtection="0"/>
    <xf numFmtId="0" fontId="37" fillId="26" borderId="7" applyNumberFormat="0" applyAlignment="0" applyProtection="0"/>
    <xf numFmtId="9" fontId="75" fillId="0" borderId="0" applyFill="0" applyBorder="0" applyAlignment="0" applyProtection="0"/>
    <xf numFmtId="0" fontId="17" fillId="0" borderId="0"/>
    <xf numFmtId="0" fontId="17" fillId="26" borderId="7" applyNumberFormat="0" applyAlignment="0" applyProtection="0"/>
    <xf numFmtId="0" fontId="38" fillId="25" borderId="0" applyNumberFormat="0" applyBorder="0" applyAlignment="0" applyProtection="0"/>
    <xf numFmtId="178" fontId="82" fillId="0" borderId="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0" borderId="0"/>
    <xf numFmtId="0" fontId="25" fillId="0" borderId="4" applyNumberFormat="0" applyFill="0" applyAlignment="0" applyProtection="0"/>
    <xf numFmtId="0" fontId="55" fillId="0" borderId="0"/>
    <xf numFmtId="0" fontId="55" fillId="0" borderId="0"/>
    <xf numFmtId="0" fontId="94" fillId="0" borderId="0"/>
    <xf numFmtId="0" fontId="55" fillId="0" borderId="0"/>
    <xf numFmtId="0" fontId="17" fillId="0" borderId="0"/>
    <xf numFmtId="0" fontId="55" fillId="0" borderId="0"/>
    <xf numFmtId="0" fontId="55" fillId="0" borderId="0"/>
    <xf numFmtId="0" fontId="55" fillId="0" borderId="0"/>
    <xf numFmtId="0" fontId="17" fillId="0" borderId="0"/>
    <xf numFmtId="0" fontId="55" fillId="0" borderId="0"/>
    <xf numFmtId="0" fontId="1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 fontId="73" fillId="0" borderId="0" applyAlignment="0"/>
    <xf numFmtId="0" fontId="55" fillId="0" borderId="0"/>
    <xf numFmtId="0" fontId="37" fillId="0" borderId="0"/>
    <xf numFmtId="0" fontId="37" fillId="0" borderId="0"/>
    <xf numFmtId="0" fontId="37" fillId="0" borderId="0"/>
    <xf numFmtId="0" fontId="37" fillId="0" borderId="0"/>
    <xf numFmtId="4" fontId="73" fillId="0" borderId="0" applyAlignment="0"/>
    <xf numFmtId="4" fontId="73" fillId="0" borderId="0" applyAlignment="0"/>
    <xf numFmtId="4" fontId="73" fillId="0" borderId="0" applyAlignment="0"/>
    <xf numFmtId="4" fontId="17" fillId="0" borderId="0" applyAlignment="0"/>
    <xf numFmtId="4" fontId="17" fillId="0" borderId="0" applyAlignment="0"/>
    <xf numFmtId="4" fontId="17" fillId="0" borderId="0" applyAlignment="0"/>
    <xf numFmtId="0" fontId="30" fillId="0" borderId="6" applyNumberFormat="0" applyFill="0" applyAlignment="0" applyProtection="0"/>
    <xf numFmtId="0" fontId="30" fillId="0" borderId="0" applyNumberFormat="0" applyFill="0" applyBorder="0" applyAlignment="0" applyProtection="0"/>
    <xf numFmtId="0" fontId="29" fillId="0" borderId="5" applyNumberFormat="0" applyFill="0" applyAlignment="0" applyProtection="0"/>
    <xf numFmtId="0" fontId="28" fillId="0" borderId="5" applyNumberFormat="0" applyFill="0" applyAlignment="0" applyProtection="0"/>
    <xf numFmtId="0" fontId="25" fillId="0" borderId="4" applyNumberFormat="0" applyFill="0" applyAlignment="0" applyProtection="0"/>
    <xf numFmtId="0" fontId="24" fillId="24" borderId="3" applyNumberFormat="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68" fillId="0" borderId="18" applyNumberFormat="0" applyFill="0" applyAlignment="0" applyProtection="0"/>
    <xf numFmtId="0" fontId="48" fillId="25" borderId="11" applyNumberFormat="0" applyAlignment="0" applyProtection="0"/>
    <xf numFmtId="0" fontId="69" fillId="0" borderId="0" applyNumberFormat="0" applyFill="0" applyBorder="0" applyAlignment="0" applyProtection="0"/>
    <xf numFmtId="0" fontId="48" fillId="25" borderId="11"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41" fillId="0" borderId="0" applyNumberFormat="0" applyFill="0" applyBorder="0" applyAlignment="0" applyProtection="0"/>
    <xf numFmtId="0" fontId="68" fillId="0" borderId="18"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1" fillId="0" borderId="0" applyNumberFormat="0" applyFill="0" applyBorder="0" applyAlignment="0" applyProtection="0"/>
    <xf numFmtId="0" fontId="61" fillId="56" borderId="11" applyNumberFormat="0" applyAlignment="0" applyProtection="0"/>
    <xf numFmtId="0" fontId="21" fillId="7" borderId="0" applyNumberFormat="0" applyBorder="0" applyAlignment="0" applyProtection="0"/>
    <xf numFmtId="0" fontId="44" fillId="36" borderId="10" applyNumberFormat="0" applyAlignment="0" applyProtection="0"/>
    <xf numFmtId="3" fontId="62" fillId="0" borderId="0" applyFill="0" applyBorder="0" applyAlignment="0" applyProtection="0"/>
    <xf numFmtId="0" fontId="44" fillId="36" borderId="10" applyNumberFormat="0" applyAlignment="0" applyProtection="0"/>
    <xf numFmtId="0" fontId="44" fillId="36" borderId="10"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61" fillId="56" borderId="11" applyNumberFormat="0" applyAlignment="0" applyProtection="0"/>
    <xf numFmtId="0" fontId="20" fillId="21" borderId="0" applyNumberFormat="0" applyBorder="0" applyAlignment="0" applyProtection="0"/>
    <xf numFmtId="0" fontId="61" fillId="56" borderId="11" applyNumberFormat="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59" fillId="0" borderId="0"/>
    <xf numFmtId="0" fontId="20" fillId="7" borderId="0" applyNumberFormat="0" applyBorder="0" applyAlignment="0" applyProtection="0"/>
    <xf numFmtId="0" fontId="20" fillId="46"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6" borderId="0" applyNumberFormat="0" applyBorder="0" applyAlignment="0" applyProtection="0"/>
    <xf numFmtId="0" fontId="20" fillId="15" borderId="0" applyNumberFormat="0" applyBorder="0" applyAlignment="0" applyProtection="0"/>
    <xf numFmtId="0" fontId="20" fillId="4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5" borderId="0" applyNumberFormat="0" applyBorder="0" applyAlignment="0" applyProtection="0"/>
    <xf numFmtId="0" fontId="20" fillId="43" borderId="0" applyNumberFormat="0" applyBorder="0" applyAlignment="0" applyProtection="0"/>
    <xf numFmtId="0" fontId="20" fillId="5"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7" borderId="0" applyNumberFormat="0" applyBorder="0" applyAlignment="0" applyProtection="0"/>
    <xf numFmtId="0" fontId="20" fillId="22" borderId="0" applyNumberFormat="0" applyBorder="0" applyAlignment="0" applyProtection="0"/>
    <xf numFmtId="0" fontId="20" fillId="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84" fillId="0" borderId="0"/>
    <xf numFmtId="165" fontId="13" fillId="0" borderId="0" applyFont="0" applyFill="0" applyBorder="0" applyAlignment="0" applyProtection="0"/>
    <xf numFmtId="0" fontId="130" fillId="70" borderId="0" applyNumberFormat="0" applyBorder="0" applyAlignment="0" applyProtection="0"/>
    <xf numFmtId="0" fontId="118" fillId="0" borderId="0"/>
    <xf numFmtId="0" fontId="20" fillId="7" borderId="0" applyNumberFormat="0" applyBorder="0" applyAlignment="0" applyProtection="0"/>
    <xf numFmtId="0" fontId="41" fillId="0" borderId="0" applyNumberFormat="0" applyFill="0" applyBorder="0" applyAlignment="0" applyProtection="0"/>
    <xf numFmtId="179" fontId="62" fillId="0" borderId="0" applyFill="0" applyBorder="0" applyAlignment="0" applyProtection="0"/>
    <xf numFmtId="0" fontId="55" fillId="0" borderId="0"/>
    <xf numFmtId="179" fontId="62" fillId="0" borderId="0" applyFill="0" applyBorder="0" applyAlignment="0" applyProtection="0"/>
    <xf numFmtId="0" fontId="20" fillId="7" borderId="0" applyNumberFormat="0" applyBorder="0" applyAlignment="0" applyProtection="0"/>
    <xf numFmtId="0" fontId="17" fillId="0" borderId="0"/>
    <xf numFmtId="0" fontId="20" fillId="5" borderId="0" applyNumberFormat="0" applyBorder="0" applyAlignment="0" applyProtection="0"/>
    <xf numFmtId="177" fontId="62" fillId="0" borderId="0" applyFill="0" applyBorder="0" applyAlignment="0" applyProtection="0"/>
    <xf numFmtId="173" fontId="62" fillId="0" borderId="0" applyFill="0" applyBorder="0" applyAlignment="0" applyProtection="0"/>
    <xf numFmtId="0" fontId="68" fillId="0" borderId="18" applyNumberFormat="0" applyFill="0" applyAlignment="0" applyProtection="0"/>
    <xf numFmtId="0" fontId="20" fillId="34" borderId="0" applyNumberFormat="0" applyBorder="0" applyAlignment="0" applyProtection="0"/>
    <xf numFmtId="173" fontId="62" fillId="0" borderId="0" applyFill="0" applyBorder="0" applyAlignment="0" applyProtection="0"/>
    <xf numFmtId="0" fontId="20" fillId="51" borderId="0" applyNumberFormat="0" applyBorder="0" applyAlignment="0" applyProtection="0"/>
    <xf numFmtId="177" fontId="62" fillId="0" borderId="0" applyFill="0" applyBorder="0" applyAlignment="0" applyProtection="0"/>
    <xf numFmtId="0" fontId="20" fillId="46" borderId="0" applyNumberFormat="0" applyBorder="0" applyAlignment="0" applyProtection="0"/>
    <xf numFmtId="0" fontId="47" fillId="5" borderId="0" applyNumberFormat="0" applyBorder="0" applyAlignment="0" applyProtection="0"/>
    <xf numFmtId="0" fontId="74" fillId="0" borderId="0"/>
    <xf numFmtId="0" fontId="55" fillId="0" borderId="0"/>
    <xf numFmtId="4" fontId="17" fillId="0" borderId="0" applyAlignment="0"/>
    <xf numFmtId="173" fontId="62" fillId="0" borderId="0" applyFill="0" applyBorder="0" applyAlignment="0" applyProtection="0"/>
    <xf numFmtId="179" fontId="62" fillId="0" borderId="0" applyFill="0" applyBorder="0" applyAlignment="0" applyProtection="0"/>
    <xf numFmtId="0" fontId="61" fillId="56" borderId="11" applyNumberFormat="0" applyAlignment="0" applyProtection="0"/>
    <xf numFmtId="0" fontId="24" fillId="56" borderId="3" applyNumberFormat="0" applyAlignment="0" applyProtection="0"/>
    <xf numFmtId="177" fontId="62" fillId="0" borderId="0" applyFill="0" applyBorder="0" applyAlignment="0" applyProtection="0"/>
    <xf numFmtId="0" fontId="17" fillId="26" borderId="7" applyNumberFormat="0" applyAlignment="0" applyProtection="0"/>
    <xf numFmtId="179" fontId="136" fillId="0" borderId="0" applyFill="0" applyBorder="0" applyAlignment="0" applyProtection="0"/>
    <xf numFmtId="0" fontId="48" fillId="25" borderId="11" applyNumberFormat="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75" fillId="0" borderId="0" applyFill="0" applyBorder="0" applyAlignment="0" applyProtection="0"/>
    <xf numFmtId="177" fontId="62" fillId="0" borderId="0" applyFill="0" applyBorder="0" applyAlignment="0" applyProtection="0"/>
    <xf numFmtId="0" fontId="59" fillId="0" borderId="0"/>
    <xf numFmtId="0" fontId="44" fillId="36" borderId="10" applyNumberFormat="0" applyAlignment="0" applyProtection="0"/>
    <xf numFmtId="0" fontId="20" fillId="28" borderId="0" applyNumberFormat="0" applyBorder="0" applyAlignment="0" applyProtection="0"/>
    <xf numFmtId="9" fontId="17" fillId="0" borderId="0" applyFill="0" applyBorder="0" applyAlignment="0" applyProtection="0"/>
    <xf numFmtId="0" fontId="81" fillId="25" borderId="0" applyNumberFormat="0" applyBorder="0" applyAlignment="0" applyProtection="0"/>
    <xf numFmtId="0" fontId="55" fillId="0" borderId="0"/>
    <xf numFmtId="0" fontId="55" fillId="0" borderId="0"/>
    <xf numFmtId="4" fontId="73" fillId="0" borderId="0" applyAlignment="0"/>
    <xf numFmtId="0" fontId="26" fillId="0" borderId="0" applyNumberFormat="0" applyFill="0" applyBorder="0" applyAlignment="0" applyProtection="0"/>
    <xf numFmtId="0" fontId="24" fillId="24" borderId="3" applyNumberFormat="0" applyAlignment="0" applyProtection="0"/>
    <xf numFmtId="0" fontId="69" fillId="0" borderId="19" applyNumberFormat="0" applyFill="0" applyAlignment="0" applyProtection="0"/>
    <xf numFmtId="0" fontId="41" fillId="0" borderId="0" applyNumberFormat="0" applyFill="0" applyBorder="0" applyAlignment="0" applyProtection="0"/>
    <xf numFmtId="0" fontId="61" fillId="56" borderId="11" applyNumberFormat="0" applyAlignment="0" applyProtection="0"/>
    <xf numFmtId="0" fontId="20" fillId="30" borderId="0" applyNumberFormat="0" applyBorder="0" applyAlignment="0" applyProtection="0"/>
    <xf numFmtId="0" fontId="20" fillId="41" borderId="0" applyNumberFormat="0" applyBorder="0" applyAlignment="0" applyProtection="0"/>
    <xf numFmtId="0" fontId="20" fillId="7" borderId="0" applyNumberFormat="0" applyBorder="0" applyAlignment="0" applyProtection="0"/>
    <xf numFmtId="0" fontId="20" fillId="41" borderId="0" applyNumberFormat="0" applyBorder="0" applyAlignment="0" applyProtection="0"/>
    <xf numFmtId="0" fontId="20" fillId="15" borderId="0" applyNumberFormat="0" applyBorder="0" applyAlignment="0" applyProtection="0"/>
    <xf numFmtId="166" fontId="13" fillId="0" borderId="0" applyFont="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7" fontId="62" fillId="0" borderId="0" applyFill="0" applyBorder="0" applyAlignment="0" applyProtection="0"/>
    <xf numFmtId="173" fontId="62" fillId="0" borderId="0" applyFill="0" applyBorder="0" applyAlignment="0" applyProtection="0"/>
    <xf numFmtId="173" fontId="75" fillId="0" borderId="0" applyFill="0" applyBorder="0" applyAlignment="0" applyProtection="0"/>
    <xf numFmtId="177" fontId="62" fillId="0" borderId="0" applyFill="0" applyBorder="0" applyAlignment="0" applyProtection="0"/>
    <xf numFmtId="177" fontId="62" fillId="0" borderId="0" applyFill="0" applyBorder="0" applyAlignment="0" applyProtection="0"/>
    <xf numFmtId="0" fontId="47" fillId="5" borderId="0" applyNumberFormat="0" applyBorder="0" applyAlignment="0" applyProtection="0"/>
    <xf numFmtId="0" fontId="49" fillId="0" borderId="23" applyNumberFormat="0" applyFill="0" applyAlignment="0" applyProtection="0"/>
    <xf numFmtId="0" fontId="43" fillId="0" borderId="8" applyNumberFormat="0" applyFill="0" applyAlignment="0" applyProtection="0"/>
    <xf numFmtId="4" fontId="17" fillId="0" borderId="14" applyAlignment="0"/>
    <xf numFmtId="0" fontId="24" fillId="56" borderId="3" applyNumberFormat="0" applyAlignment="0" applyProtection="0"/>
    <xf numFmtId="0" fontId="20" fillId="51" borderId="0" applyNumberFormat="0" applyBorder="0" applyAlignment="0" applyProtection="0"/>
    <xf numFmtId="0" fontId="17" fillId="26" borderId="7" applyNumberFormat="0" applyAlignment="0" applyProtection="0"/>
    <xf numFmtId="0" fontId="24" fillId="56" borderId="3" applyNumberFormat="0" applyAlignment="0" applyProtection="0"/>
    <xf numFmtId="0" fontId="17" fillId="0" borderId="0"/>
    <xf numFmtId="0" fontId="39" fillId="25" borderId="0" applyNumberFormat="0" applyBorder="0" applyAlignment="0" applyProtection="0"/>
    <xf numFmtId="0" fontId="26" fillId="0" borderId="0" applyNumberFormat="0" applyFill="0" applyBorder="0" applyAlignment="0" applyProtection="0"/>
    <xf numFmtId="0" fontId="75" fillId="0" borderId="0"/>
    <xf numFmtId="0" fontId="55" fillId="0" borderId="0"/>
    <xf numFmtId="0" fontId="17" fillId="0" borderId="0"/>
    <xf numFmtId="0" fontId="55" fillId="0" borderId="0"/>
    <xf numFmtId="0" fontId="55" fillId="0" borderId="0"/>
    <xf numFmtId="0" fontId="55" fillId="0" borderId="0"/>
    <xf numFmtId="4" fontId="73" fillId="0" borderId="0" applyAlignment="0"/>
    <xf numFmtId="0" fontId="55" fillId="0" borderId="0"/>
    <xf numFmtId="0" fontId="75" fillId="0" borderId="0"/>
    <xf numFmtId="4" fontId="17" fillId="0" borderId="0" applyAlignment="0"/>
    <xf numFmtId="0" fontId="31" fillId="0" borderId="6" applyNumberFormat="0" applyFill="0" applyAlignment="0" applyProtection="0"/>
    <xf numFmtId="0" fontId="68" fillId="0" borderId="18" applyNumberFormat="0" applyFill="0" applyAlignment="0" applyProtection="0"/>
    <xf numFmtId="0" fontId="70" fillId="0" borderId="0" applyNumberFormat="0" applyFill="0" applyBorder="0" applyAlignment="0" applyProtection="0"/>
    <xf numFmtId="0" fontId="41" fillId="0" borderId="0" applyNumberFormat="0" applyFill="0" applyBorder="0" applyAlignment="0" applyProtection="0"/>
    <xf numFmtId="0" fontId="67" fillId="0" borderId="17" applyNumberFormat="0" applyFill="0" applyAlignment="0" applyProtection="0"/>
    <xf numFmtId="0" fontId="61" fillId="56" borderId="11" applyNumberFormat="0" applyAlignment="0" applyProtection="0"/>
    <xf numFmtId="173" fontId="62" fillId="0" borderId="0" applyFill="0" applyBorder="0" applyAlignment="0" applyProtection="0"/>
    <xf numFmtId="0" fontId="20" fillId="21" borderId="0" applyNumberFormat="0" applyBorder="0" applyAlignment="0" applyProtection="0"/>
    <xf numFmtId="0" fontId="20" fillId="30" borderId="0" applyNumberFormat="0" applyBorder="0" applyAlignment="0" applyProtection="0"/>
    <xf numFmtId="0" fontId="20" fillId="21" borderId="0" applyNumberFormat="0" applyBorder="0" applyAlignment="0" applyProtection="0"/>
    <xf numFmtId="0" fontId="60" fillId="0" borderId="0"/>
    <xf numFmtId="0" fontId="20" fillId="7"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15"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23" borderId="0" applyNumberFormat="0" applyBorder="0" applyAlignment="0" applyProtection="0"/>
    <xf numFmtId="0" fontId="20" fillId="21" borderId="0" applyNumberFormat="0" applyBorder="0" applyAlignment="0" applyProtection="0"/>
    <xf numFmtId="173" fontId="62" fillId="0" borderId="0" applyFill="0" applyBorder="0" applyAlignment="0" applyProtection="0"/>
    <xf numFmtId="173" fontId="62" fillId="0" borderId="0" applyFill="0" applyBorder="0" applyAlignment="0" applyProtection="0"/>
    <xf numFmtId="173"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9" fontId="62" fillId="0" borderId="0" applyFill="0" applyBorder="0" applyAlignment="0" applyProtection="0"/>
    <xf numFmtId="173" fontId="62" fillId="0" borderId="0" applyFill="0" applyBorder="0" applyAlignment="0" applyProtection="0"/>
    <xf numFmtId="177" fontId="62" fillId="0" borderId="0" applyFill="0" applyBorder="0" applyAlignment="0" applyProtection="0"/>
    <xf numFmtId="0" fontId="92" fillId="0" borderId="0" applyNumberFormat="0" applyFill="0" applyBorder="0" applyAlignment="0" applyProtection="0"/>
    <xf numFmtId="49" fontId="88" fillId="24" borderId="21">
      <alignment horizontal="center" vertical="top" wrapText="1"/>
    </xf>
    <xf numFmtId="0" fontId="20" fillId="28" borderId="0" applyNumberFormat="0" applyBorder="0" applyAlignment="0" applyProtection="0"/>
    <xf numFmtId="0" fontId="17" fillId="26" borderId="7" applyNumberFormat="0" applyAlignment="0" applyProtection="0"/>
    <xf numFmtId="0" fontId="81" fillId="25" borderId="0" applyNumberFormat="0" applyBorder="0" applyAlignment="0" applyProtection="0"/>
    <xf numFmtId="0" fontId="55" fillId="0" borderId="0"/>
    <xf numFmtId="0" fontId="55" fillId="0" borderId="0"/>
    <xf numFmtId="4" fontId="73" fillId="0" borderId="0" applyAlignment="0"/>
    <xf numFmtId="0" fontId="27" fillId="0" borderId="4" applyNumberFormat="0" applyFill="0" applyAlignment="0" applyProtection="0"/>
    <xf numFmtId="0" fontId="69" fillId="0" borderId="19" applyNumberFormat="0" applyFill="0" applyAlignment="0" applyProtection="0"/>
    <xf numFmtId="0" fontId="41" fillId="0" borderId="0" applyNumberFormat="0" applyFill="0" applyBorder="0" applyAlignment="0" applyProtection="0"/>
    <xf numFmtId="0" fontId="61" fillId="56" borderId="11" applyNumberFormat="0" applyAlignment="0" applyProtection="0"/>
    <xf numFmtId="0" fontId="20" fillId="30" borderId="0" applyNumberFormat="0" applyBorder="0" applyAlignment="0" applyProtection="0"/>
    <xf numFmtId="0" fontId="20" fillId="41" borderId="0" applyNumberFormat="0" applyBorder="0" applyAlignment="0" applyProtection="0"/>
    <xf numFmtId="0" fontId="20" fillId="7" borderId="0" applyNumberFormat="0" applyBorder="0" applyAlignment="0" applyProtection="0"/>
    <xf numFmtId="0" fontId="20" fillId="41" borderId="0" applyNumberFormat="0" applyBorder="0" applyAlignment="0" applyProtection="0"/>
    <xf numFmtId="0" fontId="20" fillId="16" borderId="0" applyNumberFormat="0" applyBorder="0" applyAlignment="0" applyProtection="0"/>
    <xf numFmtId="0" fontId="34" fillId="0" borderId="0"/>
    <xf numFmtId="165" fontId="13" fillId="0" borderId="0" applyFont="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3" fontId="62"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9" fontId="136" fillId="0" borderId="0" applyFill="0" applyBorder="0" applyAlignment="0" applyProtection="0"/>
    <xf numFmtId="177" fontId="62" fillId="0" borderId="0" applyFill="0" applyBorder="0" applyAlignment="0" applyProtection="0"/>
    <xf numFmtId="0" fontId="118" fillId="0" borderId="0"/>
    <xf numFmtId="169" fontId="34" fillId="0" borderId="0"/>
    <xf numFmtId="0" fontId="173" fillId="0" borderId="0"/>
    <xf numFmtId="0" fontId="94" fillId="0" borderId="0"/>
    <xf numFmtId="0" fontId="7" fillId="0" borderId="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37" borderId="0" applyNumberFormat="0" applyBorder="0" applyAlignment="0" applyProtection="0"/>
    <xf numFmtId="0" fontId="19" fillId="0" borderId="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75" fillId="97" borderId="0">
      <alignment wrapText="1"/>
    </xf>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50"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5" fillId="55" borderId="11" applyNumberFormat="0" applyAlignment="0" applyProtection="0"/>
    <xf numFmtId="0" fontId="44" fillId="57" borderId="10" applyNumberFormat="0" applyAlignment="0" applyProtection="0"/>
    <xf numFmtId="165" fontId="17" fillId="0" borderId="0" applyFont="0" applyFill="0" applyBorder="0" applyAlignment="0" applyProtection="0"/>
    <xf numFmtId="3" fontId="63" fillId="0" borderId="0" applyFont="0" applyFill="0" applyBorder="0" applyAlignment="0" applyProtection="0"/>
    <xf numFmtId="166" fontId="17" fillId="0" borderId="0" applyFont="0" applyFill="0" applyBorder="0" applyAlignment="0" applyProtection="0"/>
    <xf numFmtId="0" fontId="66" fillId="0" borderId="16" applyAlignment="0"/>
    <xf numFmtId="169" fontId="34" fillId="0" borderId="0"/>
    <xf numFmtId="170" fontId="17" fillId="0" borderId="0"/>
    <xf numFmtId="169" fontId="17" fillId="0" borderId="0"/>
    <xf numFmtId="0" fontId="22" fillId="0" borderId="0"/>
    <xf numFmtId="9" fontId="17" fillId="0" borderId="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5" fillId="0" borderId="4" applyNumberFormat="0" applyFill="0" applyAlignment="0" applyProtection="0"/>
    <xf numFmtId="0" fontId="28" fillId="0" borderId="5" applyNumberFormat="0" applyFill="0" applyAlignment="0" applyProtection="0"/>
    <xf numFmtId="0" fontId="30" fillId="0" borderId="6" applyNumberFormat="0" applyFill="0" applyAlignment="0" applyProtection="0"/>
    <xf numFmtId="0" fontId="34" fillId="0" borderId="0"/>
    <xf numFmtId="43" fontId="10" fillId="0" borderId="0" applyFont="0" applyFill="0" applyBorder="0" applyAlignment="0" applyProtection="0"/>
    <xf numFmtId="0" fontId="181"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94" fillId="0" borderId="0"/>
    <xf numFmtId="186" fontId="116" fillId="0" borderId="0"/>
    <xf numFmtId="0" fontId="30" fillId="0" borderId="0" applyNumberFormat="0" applyFill="0" applyBorder="0" applyAlignment="0" applyProtection="0"/>
    <xf numFmtId="0" fontId="94" fillId="0" borderId="0"/>
    <xf numFmtId="0" fontId="10" fillId="0" borderId="0"/>
    <xf numFmtId="0" fontId="71"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48" fillId="58" borderId="11" applyNumberFormat="0" applyAlignment="0" applyProtection="0"/>
    <xf numFmtId="0" fontId="43" fillId="0" borderId="8" applyNumberFormat="0" applyFill="0" applyAlignment="0" applyProtection="0"/>
    <xf numFmtId="0" fontId="26" fillId="0" borderId="0" applyNumberFormat="0" applyFill="0" applyBorder="0" applyAlignment="0" applyProtection="0"/>
    <xf numFmtId="0" fontId="10" fillId="0" borderId="0"/>
    <xf numFmtId="0" fontId="116" fillId="0" borderId="0"/>
    <xf numFmtId="0" fontId="6" fillId="0" borderId="0"/>
    <xf numFmtId="0" fontId="116" fillId="0" borderId="0"/>
    <xf numFmtId="0" fontId="116" fillId="0" borderId="0"/>
    <xf numFmtId="0" fontId="18" fillId="0" borderId="0"/>
    <xf numFmtId="0" fontId="182" fillId="0" borderId="0"/>
    <xf numFmtId="0" fontId="13" fillId="0" borderId="0"/>
    <xf numFmtId="0" fontId="13" fillId="0" borderId="0"/>
    <xf numFmtId="186" fontId="54" fillId="0" borderId="0"/>
    <xf numFmtId="0" fontId="126" fillId="0" borderId="0">
      <alignment vertical="center"/>
    </xf>
    <xf numFmtId="186" fontId="183" fillId="0" borderId="0"/>
    <xf numFmtId="0" fontId="116" fillId="0" borderId="0"/>
    <xf numFmtId="185" fontId="180" fillId="0" borderId="0"/>
    <xf numFmtId="0" fontId="180" fillId="0" borderId="0"/>
    <xf numFmtId="0" fontId="179" fillId="0" borderId="0"/>
    <xf numFmtId="0" fontId="179" fillId="0" borderId="0"/>
    <xf numFmtId="0" fontId="10" fillId="0" borderId="0"/>
    <xf numFmtId="0" fontId="34" fillId="0" borderId="0"/>
    <xf numFmtId="0" fontId="34" fillId="0" borderId="0"/>
    <xf numFmtId="0" fontId="10" fillId="0" borderId="0"/>
    <xf numFmtId="0" fontId="34" fillId="0" borderId="0"/>
    <xf numFmtId="0" fontId="10" fillId="0" borderId="0"/>
    <xf numFmtId="0" fontId="10" fillId="0" borderId="0"/>
    <xf numFmtId="0" fontId="6" fillId="0" borderId="0"/>
    <xf numFmtId="0" fontId="37" fillId="0" borderId="0"/>
    <xf numFmtId="0" fontId="54" fillId="0" borderId="0"/>
    <xf numFmtId="0" fontId="35"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78"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78"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alignment horizontal="center" textRotation="90"/>
    </xf>
    <xf numFmtId="0" fontId="177" fillId="0" borderId="0"/>
    <xf numFmtId="0" fontId="10" fillId="0" borderId="0"/>
    <xf numFmtId="0" fontId="17" fillId="0" borderId="0"/>
    <xf numFmtId="0" fontId="37" fillId="0" borderId="0"/>
    <xf numFmtId="0" fontId="80" fillId="0" borderId="0"/>
    <xf numFmtId="0" fontId="38" fillId="59" borderId="0" applyNumberFormat="0" applyBorder="0" applyAlignment="0" applyProtection="0"/>
    <xf numFmtId="178" fontId="83" fillId="0" borderId="0"/>
    <xf numFmtId="0" fontId="84" fillId="0" borderId="0"/>
    <xf numFmtId="184" fontId="172" fillId="0" borderId="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0" fontId="17" fillId="27" borderId="7" applyNumberFormat="0" applyAlignment="0" applyProtection="0"/>
    <xf numFmtId="9" fontId="34"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7" fillId="27" borderId="7" applyNumberFormat="0" applyAlignment="0" applyProtection="0"/>
    <xf numFmtId="0" fontId="86" fillId="0" borderId="0" applyFill="0">
      <alignment wrapText="1"/>
    </xf>
    <xf numFmtId="184" fontId="172" fillId="0" borderId="0"/>
    <xf numFmtId="0" fontId="20" fillId="29"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49" fontId="89" fillId="2" borderId="22">
      <alignment horizontal="center" vertical="top" wrapText="1"/>
    </xf>
    <xf numFmtId="184" fontId="172" fillId="0" borderId="0"/>
    <xf numFmtId="0" fontId="47" fillId="6" borderId="0" applyNumberFormat="0" applyBorder="0" applyAlignment="0" applyProtection="0"/>
    <xf numFmtId="0" fontId="176" fillId="70" borderId="0" applyNumberFormat="0" applyBorder="0" applyAlignment="0" applyProtection="0"/>
    <xf numFmtId="0" fontId="7" fillId="0" borderId="0"/>
    <xf numFmtId="0" fontId="49" fillId="0" borderId="12" applyNumberFormat="0" applyFill="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84" fontId="1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4" fontId="172" fillId="0" borderId="0"/>
    <xf numFmtId="0" fontId="13" fillId="74" borderId="31" applyNumberFormat="0" applyFont="0" applyAlignment="0" applyProtection="0"/>
    <xf numFmtId="0" fontId="34" fillId="0" borderId="0"/>
    <xf numFmtId="0" fontId="13" fillId="74" borderId="31" applyNumberFormat="0" applyFont="0" applyAlignment="0" applyProtection="0"/>
    <xf numFmtId="0" fontId="185" fillId="79" borderId="0" applyNumberFormat="0" applyBorder="0" applyAlignment="0" applyProtection="0"/>
    <xf numFmtId="0" fontId="13" fillId="74" borderId="31" applyNumberFormat="0" applyFont="0" applyAlignment="0" applyProtection="0"/>
    <xf numFmtId="187" fontId="17" fillId="0" borderId="0" applyFont="0" applyFill="0" applyBorder="0" applyAlignment="0" applyProtection="0"/>
    <xf numFmtId="165" fontId="13" fillId="0" borderId="0" applyFon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187" fontId="17" fillId="0" borderId="0" applyFont="0" applyFill="0" applyBorder="0" applyAlignment="0" applyProtection="0"/>
    <xf numFmtId="0" fontId="13" fillId="141" borderId="0" applyNumberFormat="0" applyBorder="0" applyAlignment="0" applyProtection="0"/>
    <xf numFmtId="0" fontId="185" fillId="145" borderId="0" applyNumberFormat="0" applyBorder="0" applyAlignment="0" applyProtection="0"/>
    <xf numFmtId="190" fontId="17" fillId="0" borderId="0" applyFont="0" applyFill="0" applyBorder="0" applyAlignment="0" applyProtection="0"/>
    <xf numFmtId="182" fontId="17" fillId="0" borderId="0" applyFont="0" applyFill="0" applyBorder="0" applyAlignment="0" applyProtection="0"/>
    <xf numFmtId="0" fontId="13" fillId="74" borderId="31" applyNumberFormat="0" applyFont="0" applyAlignment="0" applyProtection="0"/>
    <xf numFmtId="0" fontId="92" fillId="0" borderId="0" applyNumberFormat="0" applyFill="0" applyBorder="0" applyAlignment="0" applyProtection="0"/>
    <xf numFmtId="0" fontId="20" fillId="128" borderId="0" applyNumberFormat="0" applyBorder="0" applyAlignment="0" applyProtection="0"/>
    <xf numFmtId="0" fontId="24" fillId="150" borderId="3" applyNumberFormat="0" applyAlignment="0" applyProtection="0"/>
    <xf numFmtId="0" fontId="17" fillId="0" borderId="0" applyNumberForma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6" fillId="54" borderId="0" applyNumberFormat="0" applyBorder="0" applyAlignment="0" applyProtection="0"/>
    <xf numFmtId="0" fontId="6" fillId="84" borderId="0" applyNumberFormat="0" applyBorder="0" applyAlignment="0" applyProtection="0"/>
    <xf numFmtId="0" fontId="13" fillId="136" borderId="0" applyNumberFormat="0" applyBorder="0" applyAlignment="0" applyProtection="0"/>
    <xf numFmtId="0" fontId="20" fillId="137" borderId="0" applyNumberFormat="0" applyBorder="0" applyAlignment="0" applyProtection="0"/>
    <xf numFmtId="0" fontId="185" fillId="75" borderId="0" applyNumberFormat="0" applyBorder="0" applyAlignment="0" applyProtection="0"/>
    <xf numFmtId="0" fontId="13" fillId="74" borderId="31" applyNumberFormat="0" applyFont="0" applyAlignment="0" applyProtection="0"/>
    <xf numFmtId="0" fontId="13" fillId="144" borderId="0" applyNumberFormat="0" applyBorder="0" applyAlignment="0" applyProtection="0"/>
    <xf numFmtId="0" fontId="185" fillId="82" borderId="0" applyNumberFormat="0" applyBorder="0" applyAlignment="0" applyProtection="0"/>
    <xf numFmtId="0" fontId="185" fillId="82" borderId="0" applyNumberFormat="0" applyBorder="0" applyAlignment="0" applyProtection="0"/>
    <xf numFmtId="0" fontId="20" fillId="137" borderId="0" applyNumberFormat="0" applyBorder="0" applyAlignment="0" applyProtection="0"/>
    <xf numFmtId="187" fontId="17" fillId="0" borderId="0" applyFont="0" applyFill="0" applyBorder="0" applyAlignment="0" applyProtection="0"/>
    <xf numFmtId="0" fontId="74" fillId="0" borderId="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6" fillId="126" borderId="0" applyNumberFormat="0" applyBorder="0" applyAlignment="0" applyProtection="0"/>
    <xf numFmtId="0" fontId="13" fillId="127" borderId="0" applyNumberFormat="0" applyBorder="0" applyAlignment="0" applyProtection="0"/>
    <xf numFmtId="0" fontId="13" fillId="54" borderId="0" applyNumberFormat="0" applyBorder="0" applyAlignment="0" applyProtection="0"/>
    <xf numFmtId="0" fontId="6" fillId="128" borderId="0" applyNumberFormat="0" applyBorder="0" applyAlignment="0" applyProtection="0"/>
    <xf numFmtId="0" fontId="6" fillId="54" borderId="0" applyNumberFormat="0" applyBorder="0" applyAlignment="0" applyProtection="0"/>
    <xf numFmtId="0" fontId="173" fillId="60" borderId="0" applyNumberFormat="0" applyBorder="0" applyAlignment="0" applyProtection="0"/>
    <xf numFmtId="0" fontId="185" fillId="145" borderId="0" applyNumberFormat="0" applyBorder="0" applyAlignment="0" applyProtection="0"/>
    <xf numFmtId="0" fontId="47" fillId="54" borderId="0" applyNumberFormat="0" applyBorder="0" applyAlignment="0" applyProtection="0"/>
    <xf numFmtId="188" fontId="74" fillId="0" borderId="0" applyFont="0" applyFill="0" applyBorder="0" applyAlignment="0" applyProtection="0"/>
    <xf numFmtId="0" fontId="25" fillId="0" borderId="4" applyNumberFormat="0" applyFill="0" applyAlignment="0" applyProtection="0"/>
    <xf numFmtId="0" fontId="28" fillId="0" borderId="5" applyNumberFormat="0" applyFill="0" applyAlignment="0" applyProtection="0"/>
    <xf numFmtId="165"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 fillId="0" borderId="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20" fillId="147" borderId="0" applyNumberFormat="0" applyBorder="0" applyAlignment="0" applyProtection="0"/>
    <xf numFmtId="0" fontId="20" fillId="45" borderId="0" applyNumberFormat="0" applyBorder="0" applyAlignment="0" applyProtection="0"/>
    <xf numFmtId="0" fontId="13" fillId="74" borderId="31" applyNumberFormat="0" applyFont="0" applyAlignment="0" applyProtection="0"/>
    <xf numFmtId="0" fontId="13" fillId="74" borderId="31" applyNumberFormat="0" applyFont="0" applyAlignment="0" applyProtection="0"/>
    <xf numFmtId="0" fontId="17" fillId="0" borderId="0"/>
    <xf numFmtId="0" fontId="185" fillId="89" borderId="0" applyNumberFormat="0" applyBorder="0" applyAlignment="0" applyProtection="0"/>
    <xf numFmtId="0" fontId="185" fillId="79" borderId="0" applyNumberFormat="0" applyBorder="0" applyAlignment="0" applyProtection="0"/>
    <xf numFmtId="0" fontId="185" fillId="79" borderId="0" applyNumberFormat="0" applyBorder="0" applyAlignment="0" applyProtection="0"/>
    <xf numFmtId="0" fontId="185" fillId="53" borderId="0" applyNumberFormat="0" applyBorder="0" applyAlignment="0" applyProtection="0"/>
    <xf numFmtId="0" fontId="6" fillId="8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7" fillId="0" borderId="39" applyNumberFormat="0" applyFill="0" applyAlignment="0" applyProtection="0"/>
    <xf numFmtId="0" fontId="17" fillId="0" borderId="0"/>
    <xf numFmtId="0" fontId="6" fillId="0" borderId="0"/>
    <xf numFmtId="0" fontId="13" fillId="74" borderId="31" applyNumberFormat="0" applyFont="0" applyAlignment="0" applyProtection="0"/>
    <xf numFmtId="193" fontId="13" fillId="74" borderId="31" applyNumberFormat="0" applyFont="0" applyAlignment="0" applyProtection="0"/>
    <xf numFmtId="4" fontId="10" fillId="0" borderId="0" applyNumberFormat="0"/>
    <xf numFmtId="0" fontId="6" fillId="84" borderId="0" applyNumberFormat="0" applyBorder="0" applyAlignment="0" applyProtection="0"/>
    <xf numFmtId="0" fontId="185" fillId="138" borderId="0" applyNumberFormat="0" applyBorder="0" applyAlignment="0" applyProtection="0"/>
    <xf numFmtId="0" fontId="20" fillId="49" borderId="0" applyNumberFormat="0" applyBorder="0" applyAlignment="0" applyProtection="0"/>
    <xf numFmtId="0" fontId="17" fillId="0" borderId="36"/>
    <xf numFmtId="0" fontId="20" fillId="148" borderId="0" applyNumberFormat="0" applyBorder="0" applyAlignment="0" applyProtection="0"/>
    <xf numFmtId="0" fontId="6" fillId="131" borderId="0" applyNumberFormat="0" applyBorder="0" applyAlignment="0" applyProtection="0"/>
    <xf numFmtId="0" fontId="48" fillId="147" borderId="11" applyNumberFormat="0" applyAlignment="0" applyProtection="0"/>
    <xf numFmtId="0" fontId="198" fillId="0" borderId="27" applyNumberFormat="0" applyFill="0" applyAlignment="0" applyProtection="0"/>
    <xf numFmtId="0" fontId="6" fillId="0" borderId="0"/>
    <xf numFmtId="0" fontId="17" fillId="0" borderId="0" applyNumberFormat="0" applyFill="0" applyBorder="0" applyAlignment="0" applyProtection="0"/>
    <xf numFmtId="0" fontId="173" fillId="0" borderId="0"/>
    <xf numFmtId="0" fontId="68" fillId="0" borderId="5" applyNumberFormat="0" applyFill="0" applyAlignment="0" applyProtection="0"/>
    <xf numFmtId="0" fontId="10" fillId="0" borderId="0"/>
    <xf numFmtId="0" fontId="74" fillId="0" borderId="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73" fillId="60" borderId="0" applyNumberFormat="0" applyBorder="0" applyAlignment="0" applyProtection="0"/>
    <xf numFmtId="0" fontId="6" fillId="131" borderId="0" applyNumberFormat="0" applyBorder="0" applyAlignment="0" applyProtection="0"/>
    <xf numFmtId="0" fontId="13" fillId="140" borderId="0" applyNumberFormat="0" applyBorder="0" applyAlignment="0" applyProtection="0"/>
    <xf numFmtId="187" fontId="17" fillId="0" borderId="0" applyFont="0" applyFill="0" applyBorder="0" applyAlignment="0" applyProtection="0"/>
    <xf numFmtId="0" fontId="20" fillId="143" borderId="0" applyNumberFormat="0" applyBorder="0" applyAlignment="0" applyProtection="0"/>
    <xf numFmtId="0" fontId="208" fillId="71" borderId="0" applyNumberFormat="0" applyBorder="0" applyAlignment="0" applyProtection="0"/>
    <xf numFmtId="0" fontId="17" fillId="0" borderId="0" applyNumberForma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82" fontId="17" fillId="0" borderId="0" applyFont="0" applyFill="0" applyBorder="0" applyAlignment="0" applyProtection="0"/>
    <xf numFmtId="0" fontId="173" fillId="126" borderId="0" applyNumberFormat="0" applyBorder="0" applyAlignment="0" applyProtection="0"/>
    <xf numFmtId="0" fontId="6" fillId="60" borderId="0" applyNumberFormat="0" applyBorder="0" applyAlignment="0" applyProtection="0"/>
    <xf numFmtId="0" fontId="6" fillId="77" borderId="0" applyNumberFormat="0" applyBorder="0" applyAlignment="0" applyProtection="0"/>
    <xf numFmtId="0" fontId="6" fillId="54" borderId="0" applyNumberFormat="0" applyBorder="0" applyAlignment="0" applyProtection="0"/>
    <xf numFmtId="0" fontId="17" fillId="0" borderId="0" applyNumberFormat="0" applyFill="0" applyBorder="0" applyAlignment="0" applyProtection="0"/>
    <xf numFmtId="0" fontId="84" fillId="0" borderId="0"/>
    <xf numFmtId="0" fontId="6" fillId="0" borderId="0"/>
    <xf numFmtId="0" fontId="6" fillId="0" borderId="0"/>
    <xf numFmtId="0" fontId="13" fillId="74" borderId="31" applyNumberFormat="0" applyFont="0" applyAlignment="0" applyProtection="0"/>
    <xf numFmtId="0" fontId="211" fillId="66" borderId="29" applyNumberFormat="0" applyAlignment="0" applyProtection="0"/>
    <xf numFmtId="0" fontId="220" fillId="0" borderId="32" applyNumberFormat="0" applyFill="0" applyAlignment="0" applyProtection="0"/>
    <xf numFmtId="0" fontId="6" fillId="131" borderId="0" applyNumberFormat="0" applyBorder="0" applyAlignment="0" applyProtection="0"/>
    <xf numFmtId="0" fontId="6" fillId="80" borderId="0" applyNumberFormat="0" applyBorder="0" applyAlignment="0" applyProtection="0"/>
    <xf numFmtId="0" fontId="6" fillId="80" borderId="0" applyNumberFormat="0" applyBorder="0" applyAlignment="0" applyProtection="0"/>
    <xf numFmtId="0" fontId="6" fillId="131" borderId="0" applyNumberFormat="0" applyBorder="0" applyAlignment="0" applyProtection="0"/>
    <xf numFmtId="0" fontId="68" fillId="0" borderId="40" applyNumberFormat="0" applyFill="0" applyAlignment="0" applyProtection="0"/>
    <xf numFmtId="0" fontId="173" fillId="0" borderId="0"/>
    <xf numFmtId="0" fontId="17" fillId="0" borderId="0"/>
    <xf numFmtId="49" fontId="214" fillId="0" borderId="0" applyNumberFormat="0" applyProtection="0">
      <alignment horizontal="right" vertical="top"/>
      <protection locked="0"/>
    </xf>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16" fillId="0" borderId="0"/>
    <xf numFmtId="0" fontId="173" fillId="0" borderId="0"/>
    <xf numFmtId="0" fontId="94" fillId="74" borderId="31" applyNumberFormat="0" applyFont="0" applyAlignment="0" applyProtection="0"/>
    <xf numFmtId="0" fontId="6" fillId="128" borderId="0" applyNumberFormat="0" applyBorder="0" applyAlignment="0" applyProtection="0"/>
    <xf numFmtId="0" fontId="44" fillId="142" borderId="10" applyNumberFormat="0" applyAlignment="0" applyProtection="0"/>
    <xf numFmtId="0" fontId="206" fillId="71" borderId="0" applyNumberFormat="0" applyBorder="0" applyAlignment="0" applyProtection="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84" fillId="0" borderId="0"/>
    <xf numFmtId="0" fontId="92" fillId="0" borderId="0" applyNumberFormat="0" applyFill="0" applyBorder="0" applyAlignment="0" applyProtection="0"/>
    <xf numFmtId="0" fontId="13" fillId="74" borderId="31" applyNumberFormat="0" applyFont="0" applyAlignment="0" applyProtection="0"/>
    <xf numFmtId="0" fontId="185" fillId="79" borderId="0" applyNumberFormat="0" applyBorder="0" applyAlignment="0" applyProtection="0"/>
    <xf numFmtId="165" fontId="13" fillId="0" borderId="0" applyFont="0" applyFill="0" applyBorder="0" applyAlignment="0" applyProtection="0"/>
    <xf numFmtId="0" fontId="6" fillId="0" borderId="0"/>
    <xf numFmtId="182" fontId="34" fillId="0" borderId="0" applyFont="0" applyFill="0" applyBorder="0" applyAlignment="0" applyProtection="0"/>
    <xf numFmtId="0" fontId="74" fillId="0" borderId="0"/>
    <xf numFmtId="0" fontId="13" fillId="74" borderId="31" applyNumberFormat="0" applyFont="0" applyAlignment="0" applyProtection="0"/>
    <xf numFmtId="0" fontId="6" fillId="90" borderId="0" applyNumberFormat="0" applyBorder="0" applyAlignment="0" applyProtection="0"/>
    <xf numFmtId="0" fontId="13" fillId="133" borderId="0" applyNumberFormat="0" applyBorder="0" applyAlignment="0" applyProtection="0"/>
    <xf numFmtId="0" fontId="13" fillId="74" borderId="31" applyNumberFormat="0" applyFont="0" applyAlignment="0" applyProtection="0"/>
    <xf numFmtId="0" fontId="49" fillId="153" borderId="0" applyNumberFormat="0" applyBorder="0" applyAlignment="0" applyProtection="0"/>
    <xf numFmtId="0" fontId="20" fillId="134" borderId="0" applyNumberFormat="0" applyBorder="0" applyAlignment="0" applyProtection="0"/>
    <xf numFmtId="0" fontId="6" fillId="0" borderId="0"/>
    <xf numFmtId="0" fontId="49" fillId="0" borderId="44" applyNumberFormat="0" applyFill="0" applyAlignment="0" applyProtection="0"/>
    <xf numFmtId="0" fontId="6" fillId="58" borderId="0" applyNumberFormat="0" applyBorder="0" applyAlignment="0" applyProtection="0"/>
    <xf numFmtId="0" fontId="13" fillId="141" borderId="0" applyNumberFormat="0" applyBorder="0" applyAlignment="0" applyProtection="0"/>
    <xf numFmtId="0" fontId="185" fillId="75" borderId="0" applyNumberFormat="0" applyBorder="0" applyAlignment="0" applyProtection="0"/>
    <xf numFmtId="0" fontId="13" fillId="74" borderId="31" applyNumberFormat="0" applyFont="0" applyAlignment="0" applyProtection="0"/>
    <xf numFmtId="0" fontId="17" fillId="0" borderId="0"/>
    <xf numFmtId="0" fontId="13" fillId="74" borderId="31" applyNumberFormat="0" applyFont="0" applyAlignment="0" applyProtection="0"/>
    <xf numFmtId="190" fontId="17" fillId="0" borderId="0" applyFont="0" applyFill="0" applyBorder="0" applyAlignment="0" applyProtection="0"/>
    <xf numFmtId="0" fontId="10" fillId="0" borderId="0"/>
    <xf numFmtId="0" fontId="20" fillId="135" borderId="0" applyNumberFormat="0" applyBorder="0" applyAlignment="0" applyProtection="0"/>
    <xf numFmtId="0" fontId="13" fillId="74" borderId="31" applyNumberFormat="0" applyFont="0" applyAlignment="0" applyProtection="0"/>
    <xf numFmtId="0" fontId="6" fillId="94" borderId="0" applyNumberFormat="0" applyBorder="0" applyAlignment="0" applyProtection="0"/>
    <xf numFmtId="0" fontId="92" fillId="0" borderId="0" applyNumberFormat="0" applyFill="0" applyBorder="0" applyAlignment="0" applyProtection="0"/>
    <xf numFmtId="0" fontId="6" fillId="54" borderId="0" applyNumberFormat="0" applyBorder="0" applyAlignment="0" applyProtection="0"/>
    <xf numFmtId="0" fontId="13" fillId="126" borderId="0" applyNumberFormat="0" applyBorder="0" applyAlignment="0" applyProtection="0"/>
    <xf numFmtId="190" fontId="17" fillId="0" borderId="0" applyFont="0" applyFill="0" applyBorder="0" applyAlignment="0" applyProtection="0"/>
    <xf numFmtId="0" fontId="74" fillId="0" borderId="0"/>
    <xf numFmtId="0" fontId="13" fillId="74" borderId="31" applyNumberFormat="0" applyFont="0" applyAlignment="0" applyProtection="0"/>
    <xf numFmtId="0" fontId="13" fillId="74" borderId="31" applyNumberFormat="0" applyFont="0" applyAlignment="0" applyProtection="0"/>
    <xf numFmtId="0" fontId="49" fillId="153" borderId="0" applyNumberFormat="0" applyBorder="0" applyAlignment="0" applyProtection="0"/>
    <xf numFmtId="0" fontId="6" fillId="58" borderId="0" applyNumberFormat="0" applyBorder="0" applyAlignment="0" applyProtection="0"/>
    <xf numFmtId="0" fontId="6" fillId="128" borderId="0" applyNumberFormat="0" applyBorder="0" applyAlignment="0" applyProtection="0"/>
    <xf numFmtId="0" fontId="6" fillId="90" borderId="0" applyNumberFormat="0" applyBorder="0" applyAlignment="0" applyProtection="0"/>
    <xf numFmtId="0" fontId="20" fillId="135" borderId="0" applyNumberFormat="0" applyBorder="0" applyAlignment="0" applyProtection="0"/>
    <xf numFmtId="0" fontId="6" fillId="59" borderId="0" applyNumberFormat="0" applyBorder="0" applyAlignment="0" applyProtection="0"/>
    <xf numFmtId="0" fontId="20" fillId="142" borderId="0" applyNumberFormat="0" applyBorder="0" applyAlignment="0" applyProtection="0"/>
    <xf numFmtId="0" fontId="185" fillId="145" borderId="0" applyNumberFormat="0" applyBorder="0" applyAlignment="0" applyProtection="0"/>
    <xf numFmtId="0" fontId="187" fillId="149" borderId="0" applyNumberFormat="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65" fontId="13" fillId="0" borderId="0" applyFont="0" applyFill="0" applyBorder="0" applyAlignment="0" applyProtection="0"/>
    <xf numFmtId="0" fontId="21" fillId="144" borderId="0" applyNumberFormat="0" applyBorder="0" applyAlignment="0" applyProtection="0"/>
    <xf numFmtId="0" fontId="196" fillId="0" borderId="26" applyNumberFormat="0" applyFill="0" applyAlignment="0" applyProtection="0"/>
    <xf numFmtId="0" fontId="69" fillId="0" borderId="41" applyNumberFormat="0" applyFill="0" applyAlignment="0" applyProtection="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74"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92" fillId="131" borderId="0" applyNumberFormat="0" applyBorder="0" applyAlignment="0" applyProtection="0"/>
    <xf numFmtId="0" fontId="13" fillId="74" borderId="31" applyNumberFormat="0" applyFont="0" applyAlignment="0" applyProtection="0"/>
    <xf numFmtId="0" fontId="13" fillId="74" borderId="31" applyNumberFormat="0" applyFont="0" applyAlignment="0" applyProtection="0"/>
    <xf numFmtId="0" fontId="220" fillId="0" borderId="43" applyNumberFormat="0" applyFill="0" applyAlignment="0" applyProtection="0"/>
    <xf numFmtId="0" fontId="26" fillId="0" borderId="0" applyNumberFormat="0" applyFill="0" applyBorder="0" applyAlignment="0" applyProtection="0"/>
    <xf numFmtId="0" fontId="17" fillId="0" borderId="0"/>
    <xf numFmtId="0" fontId="185" fillId="95" borderId="0" applyNumberFormat="0" applyBorder="0" applyAlignment="0" applyProtection="0"/>
    <xf numFmtId="0" fontId="13" fillId="140" borderId="0" applyNumberFormat="0" applyBorder="0" applyAlignment="0" applyProtection="0"/>
    <xf numFmtId="0" fontId="185" fillId="48" borderId="0" applyNumberFormat="0" applyBorder="0" applyAlignment="0" applyProtection="0"/>
    <xf numFmtId="165" fontId="13" fillId="0" borderId="0" applyFont="0" applyFill="0" applyBorder="0" applyAlignment="0" applyProtection="0"/>
    <xf numFmtId="190" fontId="17" fillId="0" borderId="0" applyFont="0" applyFill="0" applyBorder="0" applyAlignment="0" applyProtection="0"/>
    <xf numFmtId="0" fontId="17" fillId="0" borderId="0"/>
    <xf numFmtId="0" fontId="84" fillId="0" borderId="0"/>
    <xf numFmtId="0" fontId="13" fillId="74" borderId="31" applyNumberFormat="0" applyFont="0" applyAlignment="0" applyProtection="0"/>
    <xf numFmtId="0" fontId="84" fillId="0" borderId="0"/>
    <xf numFmtId="0" fontId="17" fillId="0" borderId="0" applyNumberFormat="0" applyFill="0" applyBorder="0" applyAlignment="0" applyProtection="0"/>
    <xf numFmtId="0" fontId="13" fillId="140" borderId="0" applyNumberFormat="0" applyBorder="0" applyAlignment="0" applyProtection="0"/>
    <xf numFmtId="0" fontId="185" fillId="86" borderId="0" applyNumberFormat="0" applyBorder="0" applyAlignment="0" applyProtection="0"/>
    <xf numFmtId="0" fontId="17" fillId="0" borderId="0" applyNumberFormat="0" applyFill="0" applyBorder="0" applyAlignment="0" applyProtection="0"/>
    <xf numFmtId="0" fontId="6" fillId="0" borderId="0"/>
    <xf numFmtId="0" fontId="13" fillId="74" borderId="31" applyNumberFormat="0" applyFont="0" applyAlignment="0" applyProtection="0"/>
    <xf numFmtId="0" fontId="173" fillId="84" borderId="0" applyNumberFormat="0" applyBorder="0" applyAlignment="0" applyProtection="0"/>
    <xf numFmtId="0" fontId="13" fillId="74" borderId="31" applyNumberFormat="0" applyFont="0" applyAlignment="0" applyProtection="0"/>
    <xf numFmtId="0" fontId="185" fillId="86" borderId="0" applyNumberFormat="0" applyBorder="0" applyAlignment="0" applyProtection="0"/>
    <xf numFmtId="0" fontId="6" fillId="58" borderId="0" applyNumberFormat="0" applyBorder="0" applyAlignment="0" applyProtection="0"/>
    <xf numFmtId="0" fontId="67" fillId="0" borderId="38" applyNumberFormat="0" applyFill="0" applyAlignment="0" applyProtection="0"/>
    <xf numFmtId="0" fontId="6" fillId="60" borderId="0" applyNumberFormat="0" applyBorder="0" applyAlignment="0" applyProtection="0"/>
    <xf numFmtId="0" fontId="17" fillId="0" borderId="0" applyNumberFormat="0" applyFill="0" applyBorder="0" applyAlignment="0" applyProtection="0"/>
    <xf numFmtId="0" fontId="6" fillId="0" borderId="0"/>
    <xf numFmtId="0" fontId="17" fillId="0" borderId="0">
      <alignment wrapText="1"/>
    </xf>
    <xf numFmtId="0" fontId="186" fillId="128" borderId="0" applyNumberFormat="0" applyBorder="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65" fontId="13" fillId="0" borderId="0" applyFon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216" fillId="0" borderId="0"/>
    <xf numFmtId="0" fontId="217" fillId="0" borderId="0" applyNumberFormat="0" applyFill="0" applyBorder="0" applyAlignment="0" applyProtection="0"/>
    <xf numFmtId="193" fontId="13" fillId="74" borderId="31" applyNumberFormat="0" applyFont="0" applyAlignment="0" applyProtection="0"/>
    <xf numFmtId="0" fontId="13" fillId="74" borderId="31" applyNumberFormat="0" applyFont="0" applyAlignment="0" applyProtection="0"/>
    <xf numFmtId="0" fontId="6" fillId="126" borderId="0" applyNumberFormat="0" applyBorder="0" applyAlignment="0" applyProtection="0"/>
    <xf numFmtId="0" fontId="20" fillId="132" borderId="0" applyNumberFormat="0" applyBorder="0" applyAlignment="0" applyProtection="0"/>
    <xf numFmtId="0" fontId="6" fillId="54" borderId="0" applyNumberFormat="0" applyBorder="0" applyAlignment="0" applyProtection="0"/>
    <xf numFmtId="0" fontId="20" fillId="141" borderId="0" applyNumberFormat="0" applyBorder="0" applyAlignment="0" applyProtection="0"/>
    <xf numFmtId="0" fontId="10" fillId="0" borderId="0"/>
    <xf numFmtId="0" fontId="150" fillId="0" borderId="38" applyNumberFormat="0" applyFill="0" applyAlignment="0" applyProtection="0"/>
    <xf numFmtId="0" fontId="17" fillId="0" borderId="0">
      <alignment wrapText="1"/>
    </xf>
    <xf numFmtId="0" fontId="13" fillId="74" borderId="31" applyNumberFormat="0" applyFont="0" applyAlignment="0" applyProtection="0"/>
    <xf numFmtId="0" fontId="13" fillId="74" borderId="31" applyNumberFormat="0" applyFont="0" applyAlignment="0" applyProtection="0"/>
    <xf numFmtId="0" fontId="34" fillId="0" borderId="0"/>
    <xf numFmtId="0" fontId="216" fillId="0" borderId="0"/>
    <xf numFmtId="0" fontId="17" fillId="0" borderId="0"/>
    <xf numFmtId="0" fontId="6" fillId="60" borderId="0" applyNumberFormat="0" applyBorder="0" applyAlignment="0" applyProtection="0"/>
    <xf numFmtId="0" fontId="6" fillId="80" borderId="0" applyNumberFormat="0" applyBorder="0" applyAlignment="0" applyProtection="0"/>
    <xf numFmtId="9" fontId="17" fillId="0" borderId="0" applyFont="0" applyFill="0" applyBorder="0" applyAlignment="0" applyProtection="0"/>
    <xf numFmtId="0" fontId="6" fillId="60" borderId="0" applyNumberFormat="0" applyBorder="0" applyAlignment="0" applyProtection="0"/>
    <xf numFmtId="0" fontId="6" fillId="90" borderId="0" applyNumberFormat="0" applyBorder="0" applyAlignment="0" applyProtection="0"/>
    <xf numFmtId="0" fontId="185" fillId="92" borderId="0" applyNumberFormat="0" applyBorder="0" applyAlignment="0" applyProtection="0"/>
    <xf numFmtId="187" fontId="17" fillId="0" borderId="0" applyFont="0" applyFill="0" applyBorder="0" applyAlignment="0" applyProtection="0"/>
    <xf numFmtId="0" fontId="21" fillId="144" borderId="0" applyNumberFormat="0" applyBorder="0" applyAlignment="0" applyProtection="0"/>
    <xf numFmtId="165" fontId="17" fillId="0" borderId="0" applyFont="0" applyFill="0" applyBorder="0" applyAlignment="0" applyProtection="0"/>
    <xf numFmtId="0" fontId="17" fillId="0" borderId="0"/>
    <xf numFmtId="0" fontId="38" fillId="59" borderId="0" applyNumberFormat="0" applyBorder="0" applyAlignment="0" applyProtection="0"/>
    <xf numFmtId="0" fontId="84"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4" fillId="150" borderId="3" applyNumberFormat="0" applyAlignment="0" applyProtection="0"/>
    <xf numFmtId="0" fontId="20" fillId="128" borderId="0" applyNumberFormat="0" applyBorder="0" applyAlignment="0" applyProtection="0"/>
    <xf numFmtId="0" fontId="6" fillId="131" borderId="0" applyNumberFormat="0" applyBorder="0" applyAlignment="0" applyProtection="0"/>
    <xf numFmtId="0" fontId="185" fillId="75" borderId="0" applyNumberFormat="0" applyBorder="0" applyAlignment="0" applyProtection="0"/>
    <xf numFmtId="0" fontId="13" fillId="74" borderId="31" applyNumberFormat="0" applyFont="0" applyAlignment="0" applyProtection="0"/>
    <xf numFmtId="0" fontId="185" fillId="92" borderId="0" applyNumberFormat="0" applyBorder="0" applyAlignment="0" applyProtection="0"/>
    <xf numFmtId="0" fontId="20" fillId="53" borderId="0" applyNumberFormat="0" applyBorder="0" applyAlignment="0" applyProtection="0"/>
    <xf numFmtId="165" fontId="34" fillId="0" borderId="0" applyFont="0" applyFill="0" applyBorder="0" applyAlignment="0" applyProtection="0"/>
    <xf numFmtId="182" fontId="84" fillId="0" borderId="0" applyFont="0" applyFill="0" applyBorder="0" applyAlignment="0" applyProtection="0"/>
    <xf numFmtId="190" fontId="17" fillId="0" borderId="0" applyFont="0" applyFill="0" applyBorder="0" applyAlignment="0" applyProtection="0"/>
    <xf numFmtId="0" fontId="67" fillId="0" borderId="38" applyNumberFormat="0" applyFill="0" applyAlignment="0" applyProtection="0"/>
    <xf numFmtId="0" fontId="69" fillId="0" borderId="0" applyNumberFormat="0" applyFill="0" applyBorder="0" applyAlignment="0" applyProtection="0"/>
    <xf numFmtId="182" fontId="17" fillId="0" borderId="0" applyFont="0" applyFill="0" applyBorder="0" applyAlignment="0" applyProtection="0"/>
    <xf numFmtId="0" fontId="6" fillId="0" borderId="0"/>
    <xf numFmtId="0" fontId="17" fillId="0" borderId="0"/>
    <xf numFmtId="0" fontId="17" fillId="0" borderId="0"/>
    <xf numFmtId="0" fontId="173" fillId="0" borderId="0"/>
    <xf numFmtId="0" fontId="17" fillId="0" borderId="0" applyNumberFormat="0" applyFill="0" applyBorder="0" applyAlignment="0" applyProtection="0"/>
    <xf numFmtId="0" fontId="17" fillId="0" borderId="0"/>
    <xf numFmtId="0" fontId="74" fillId="0" borderId="0"/>
    <xf numFmtId="0" fontId="17" fillId="0" borderId="0" applyNumberFormat="0" applyFill="0" applyBorder="0" applyAlignment="0" applyProtection="0"/>
    <xf numFmtId="0" fontId="17" fillId="0" borderId="0"/>
    <xf numFmtId="0" fontId="204" fillId="0" borderId="8" applyNumberFormat="0" applyFill="0" applyAlignment="0" applyProtection="0"/>
    <xf numFmtId="0" fontId="173" fillId="0" borderId="0"/>
    <xf numFmtId="0" fontId="17" fillId="0" borderId="0">
      <alignment wrapText="1"/>
    </xf>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09" fillId="0" borderId="0" applyProtection="0"/>
    <xf numFmtId="9" fontId="17" fillId="0" borderId="0" applyFont="0" applyFill="0" applyBorder="0" applyAlignment="0" applyProtection="0"/>
    <xf numFmtId="0" fontId="6" fillId="128" borderId="0" applyNumberFormat="0" applyBorder="0" applyAlignment="0" applyProtection="0"/>
    <xf numFmtId="0" fontId="6" fillId="93" borderId="0" applyNumberFormat="0" applyBorder="0" applyAlignment="0" applyProtection="0"/>
    <xf numFmtId="0" fontId="84" fillId="0" borderId="0"/>
    <xf numFmtId="0" fontId="6" fillId="0" borderId="0"/>
    <xf numFmtId="0" fontId="13" fillId="74" borderId="31" applyNumberFormat="0" applyFont="0" applyAlignment="0" applyProtection="0"/>
    <xf numFmtId="0" fontId="13" fillId="74" borderId="31" applyNumberFormat="0" applyFont="0" applyAlignment="0" applyProtection="0"/>
    <xf numFmtId="0" fontId="17" fillId="0" borderId="0"/>
    <xf numFmtId="188" fontId="74" fillId="0" borderId="0" applyFont="0" applyFill="0" applyBorder="0" applyAlignment="0" applyProtection="0"/>
    <xf numFmtId="0" fontId="13" fillId="74" borderId="31" applyNumberFormat="0" applyFont="0" applyAlignment="0" applyProtection="0"/>
    <xf numFmtId="0" fontId="6" fillId="126" borderId="0" applyNumberFormat="0" applyBorder="0" applyAlignment="0" applyProtection="0"/>
    <xf numFmtId="0" fontId="186" fillId="138" borderId="0" applyNumberFormat="0" applyBorder="0" applyAlignment="0" applyProtection="0"/>
    <xf numFmtId="187" fontId="17" fillId="0" borderId="0" applyFont="0" applyFill="0" applyBorder="0" applyAlignment="0" applyProtection="0"/>
    <xf numFmtId="0" fontId="20" fillId="148" borderId="0" applyNumberFormat="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17" fillId="0" borderId="0" applyFont="0" applyFill="0" applyBorder="0" applyAlignment="0" applyProtection="0"/>
    <xf numFmtId="165" fontId="34" fillId="0" borderId="0" applyFont="0" applyFill="0" applyBorder="0" applyAlignment="0" applyProtection="0"/>
    <xf numFmtId="182" fontId="34" fillId="0" borderId="0" applyFont="0" applyFill="0" applyBorder="0" applyAlignment="0" applyProtection="0"/>
    <xf numFmtId="187"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84" fillId="0" borderId="0" applyFont="0" applyFill="0" applyBorder="0" applyAlignment="0" applyProtection="0"/>
    <xf numFmtId="188" fontId="74" fillId="0" borderId="0" applyFont="0" applyFill="0" applyBorder="0" applyAlignment="0" applyProtection="0"/>
    <xf numFmtId="165" fontId="17" fillId="0" borderId="0" applyFont="0" applyFill="0" applyBorder="0" applyAlignment="0" applyProtection="0"/>
    <xf numFmtId="182" fontId="84" fillId="0" borderId="0" applyFont="0" applyFill="0" applyBorder="0" applyAlignment="0" applyProtection="0"/>
    <xf numFmtId="182" fontId="17" fillId="0" borderId="0" applyFont="0" applyFill="0" applyBorder="0" applyAlignment="0" applyProtection="0"/>
    <xf numFmtId="0" fontId="49" fillId="151" borderId="0" applyNumberFormat="0" applyBorder="0" applyAlignment="0" applyProtection="0"/>
    <xf numFmtId="0" fontId="191" fillId="69" borderId="0" applyNumberFormat="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1" fontId="37" fillId="0" borderId="0" applyFill="0" applyBorder="0" applyAlignment="0" applyProtection="0"/>
    <xf numFmtId="190" fontId="17" fillId="0" borderId="0" applyFont="0" applyFill="0" applyBorder="0" applyAlignment="0" applyProtection="0"/>
    <xf numFmtId="0" fontId="191" fillId="69" borderId="0" applyNumberFormat="0" applyBorder="0" applyAlignment="0" applyProtection="0"/>
    <xf numFmtId="4" fontId="10" fillId="0" borderId="0" applyNumberFormat="0"/>
    <xf numFmtId="0" fontId="67" fillId="0" borderId="38" applyNumberFormat="0" applyFill="0" applyAlignment="0" applyProtection="0"/>
    <xf numFmtId="190" fontId="17" fillId="0" borderId="0" applyFont="0" applyFill="0" applyBorder="0" applyAlignment="0" applyProtection="0"/>
    <xf numFmtId="182" fontId="17" fillId="0" borderId="0" applyFont="0" applyFill="0" applyBorder="0" applyAlignment="0" applyProtection="0"/>
    <xf numFmtId="0" fontId="68" fillId="0" borderId="40" applyNumberFormat="0" applyFill="0" applyAlignment="0" applyProtection="0"/>
    <xf numFmtId="0" fontId="68" fillId="0" borderId="40" applyNumberFormat="0" applyFill="0" applyAlignment="0" applyProtection="0"/>
    <xf numFmtId="0" fontId="197" fillId="0" borderId="27" applyNumberFormat="0" applyFill="0" applyAlignment="0" applyProtection="0"/>
    <xf numFmtId="0" fontId="139" fillId="0" borderId="41" applyNumberFormat="0" applyFill="0" applyAlignment="0" applyProtection="0"/>
    <xf numFmtId="0" fontId="69" fillId="0" borderId="41" applyNumberFormat="0" applyFill="0" applyAlignment="0" applyProtection="0"/>
    <xf numFmtId="0" fontId="69"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48" fillId="147" borderId="11" applyNumberFormat="0" applyAlignment="0" applyProtection="0"/>
    <xf numFmtId="0" fontId="17" fillId="0" borderId="0" applyFont="0" applyFill="0" applyBorder="0" applyAlignment="0" applyProtection="0"/>
    <xf numFmtId="0" fontId="204" fillId="0" borderId="8" applyNumberFormat="0" applyFill="0" applyAlignment="0" applyProtection="0"/>
    <xf numFmtId="0" fontId="205" fillId="0" borderId="30" applyNumberFormat="0" applyFill="0" applyAlignment="0" applyProtection="0"/>
    <xf numFmtId="0" fontId="129" fillId="0" borderId="0" applyNumberFormat="0" applyFill="0" applyBorder="0" applyAlignment="0" applyProtection="0"/>
    <xf numFmtId="0" fontId="40" fillId="0" borderId="20" applyNumberFormat="0" applyFill="0" applyAlignment="0" applyProtection="0"/>
    <xf numFmtId="0" fontId="17" fillId="0" borderId="0">
      <alignment wrapText="1"/>
    </xf>
    <xf numFmtId="0" fontId="140" fillId="0" borderId="20" applyNumberFormat="0" applyFill="0" applyAlignment="0" applyProtection="0"/>
    <xf numFmtId="0" fontId="6" fillId="0" borderId="0"/>
    <xf numFmtId="0" fontId="201" fillId="73" borderId="29" applyNumberFormat="0" applyAlignment="0" applyProtection="0"/>
    <xf numFmtId="0" fontId="84"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34" fillId="0" borderId="0"/>
    <xf numFmtId="0" fontId="17" fillId="0" borderId="0"/>
    <xf numFmtId="0" fontId="17" fillId="0" borderId="0"/>
    <xf numFmtId="0" fontId="17" fillId="0" borderId="0" applyNumberFormat="0" applyFill="0" applyBorder="0" applyAlignment="0" applyProtection="0"/>
    <xf numFmtId="0" fontId="17" fillId="0" borderId="0"/>
    <xf numFmtId="0" fontId="6" fillId="0" borderId="0"/>
    <xf numFmtId="0" fontId="17" fillId="0" borderId="0"/>
    <xf numFmtId="0" fontId="173" fillId="0" borderId="0"/>
    <xf numFmtId="0" fontId="173"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74" fillId="0" borderId="0"/>
    <xf numFmtId="0" fontId="74" fillId="0" borderId="0"/>
    <xf numFmtId="0" fontId="209" fillId="0" borderId="0" applyProtection="0"/>
    <xf numFmtId="0" fontId="6" fillId="0" borderId="0"/>
    <xf numFmtId="0" fontId="84" fillId="0" borderId="0"/>
    <xf numFmtId="0" fontId="17" fillId="0" borderId="0" applyNumberForma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7" fillId="140" borderId="7" applyNumberFormat="0" applyFont="0" applyAlignment="0" applyProtection="0"/>
    <xf numFmtId="0" fontId="13" fillId="74" borderId="31" applyNumberFormat="0" applyFont="0" applyAlignment="0" applyProtection="0"/>
    <xf numFmtId="0" fontId="94" fillId="74" borderId="31" applyNumberFormat="0" applyFont="0" applyAlignment="0" applyProtection="0"/>
    <xf numFmtId="0" fontId="34" fillId="0" borderId="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7" fillId="0" borderId="0"/>
    <xf numFmtId="193" fontId="6" fillId="0" borderId="0"/>
    <xf numFmtId="0" fontId="13" fillId="74" borderId="31" applyNumberFormat="0" applyFont="0" applyAlignment="0" applyProtection="0"/>
    <xf numFmtId="0" fontId="186" fillId="131" borderId="0" applyNumberFormat="0" applyBorder="0" applyAlignment="0" applyProtection="0"/>
    <xf numFmtId="187" fontId="17" fillId="0" borderId="0" applyFont="0" applyFill="0" applyBorder="0" applyAlignment="0" applyProtection="0"/>
    <xf numFmtId="0" fontId="13" fillId="74" borderId="31" applyNumberFormat="0" applyFont="0" applyAlignment="0" applyProtection="0"/>
    <xf numFmtId="0" fontId="6" fillId="54" borderId="0" applyNumberFormat="0" applyBorder="0" applyAlignment="0" applyProtection="0"/>
    <xf numFmtId="0" fontId="6" fillId="0" borderId="0"/>
    <xf numFmtId="0" fontId="74"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131" borderId="0" applyNumberFormat="0" applyBorder="0" applyAlignment="0" applyProtection="0"/>
    <xf numFmtId="0" fontId="6" fillId="131" borderId="0" applyNumberFormat="0" applyBorder="0" applyAlignment="0" applyProtection="0"/>
    <xf numFmtId="0" fontId="173" fillId="0" borderId="0"/>
    <xf numFmtId="0" fontId="6" fillId="0" borderId="0"/>
    <xf numFmtId="0" fontId="17" fillId="0" borderId="0"/>
    <xf numFmtId="0" fontId="74" fillId="0" borderId="0"/>
    <xf numFmtId="0" fontId="6" fillId="0" borderId="0"/>
    <xf numFmtId="0" fontId="6" fillId="0" borderId="0"/>
    <xf numFmtId="0" fontId="209" fillId="0" borderId="0" applyProtection="0"/>
    <xf numFmtId="0" fontId="13" fillId="74" borderId="31" applyNumberFormat="0" applyFont="0" applyAlignment="0" applyProtection="0"/>
    <xf numFmtId="0" fontId="13" fillId="74" borderId="31" applyNumberFormat="0" applyFont="0" applyAlignment="0" applyProtection="0"/>
    <xf numFmtId="0" fontId="201" fillId="73" borderId="29" applyNumberFormat="0" applyAlignment="0" applyProtection="0"/>
    <xf numFmtId="9" fontId="17" fillId="0" borderId="0" applyFont="0" applyFill="0" applyBorder="0" applyAlignment="0" applyProtection="0"/>
    <xf numFmtId="0" fontId="6" fillId="131" borderId="0" applyNumberFormat="0" applyBorder="0" applyAlignment="0" applyProtection="0"/>
    <xf numFmtId="190" fontId="17" fillId="0" borderId="0" applyFont="0" applyFill="0" applyBorder="0" applyAlignment="0" applyProtection="0"/>
    <xf numFmtId="0" fontId="37"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185" fillId="79" borderId="0" applyNumberFormat="0" applyBorder="0" applyAlignment="0" applyProtection="0"/>
    <xf numFmtId="0" fontId="20" fillId="139" borderId="0" applyNumberFormat="0" applyBorder="0" applyAlignment="0" applyProtection="0"/>
    <xf numFmtId="0" fontId="13" fillId="147" borderId="0" applyNumberFormat="0" applyBorder="0" applyAlignment="0" applyProtection="0"/>
    <xf numFmtId="187" fontId="17" fillId="0" borderId="0" applyFont="0" applyFill="0" applyBorder="0" applyAlignment="0" applyProtection="0"/>
    <xf numFmtId="165" fontId="13" fillId="0" borderId="0" applyFont="0" applyFill="0" applyBorder="0" applyAlignment="0" applyProtection="0"/>
    <xf numFmtId="0" fontId="69" fillId="0" borderId="42" applyNumberFormat="0" applyFill="0" applyAlignment="0" applyProtection="0"/>
    <xf numFmtId="0" fontId="43" fillId="0" borderId="8" applyNumberFormat="0" applyFill="0" applyAlignment="0" applyProtection="0"/>
    <xf numFmtId="0" fontId="6" fillId="0" borderId="0"/>
    <xf numFmtId="0" fontId="34" fillId="0" borderId="0"/>
    <xf numFmtId="0" fontId="17" fillId="0" borderId="0" applyNumberFormat="0" applyFill="0" applyBorder="0" applyAlignment="0" applyProtection="0"/>
    <xf numFmtId="0" fontId="6" fillId="0" borderId="0"/>
    <xf numFmtId="0" fontId="6" fillId="0" borderId="0"/>
    <xf numFmtId="0" fontId="6" fillId="0" borderId="0"/>
    <xf numFmtId="0" fontId="13" fillId="74" borderId="31" applyNumberFormat="0" applyFont="0" applyAlignment="0" applyProtection="0"/>
    <xf numFmtId="0" fontId="13" fillId="74" borderId="31" applyNumberFormat="0" applyFont="0" applyAlignment="0" applyProtection="0"/>
    <xf numFmtId="0" fontId="17" fillId="140" borderId="7"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 fontId="86" fillId="0" borderId="0" applyFill="0" applyBorder="0" applyAlignment="0" applyProtection="0">
      <alignment horizontal="center"/>
    </xf>
    <xf numFmtId="0" fontId="185" fillId="75" borderId="0" applyNumberFormat="0" applyBorder="0" applyAlignment="0" applyProtection="0"/>
    <xf numFmtId="0" fontId="185" fillId="79" borderId="0" applyNumberFormat="0" applyBorder="0" applyAlignment="0" applyProtection="0"/>
    <xf numFmtId="182" fontId="34" fillId="0" borderId="0" applyFont="0" applyFill="0" applyBorder="0" applyAlignment="0" applyProtection="0"/>
    <xf numFmtId="182" fontId="84" fillId="0" borderId="0" applyFont="0" applyFill="0" applyBorder="0" applyAlignment="0" applyProtection="0"/>
    <xf numFmtId="0" fontId="13" fillId="54" borderId="0" applyNumberFormat="0" applyBorder="0" applyAlignment="0" applyProtection="0"/>
    <xf numFmtId="0" fontId="6" fillId="131" borderId="0" applyNumberFormat="0" applyBorder="0" applyAlignment="0" applyProtection="0"/>
    <xf numFmtId="0" fontId="185" fillId="53" borderId="0" applyNumberFormat="0" applyBorder="0" applyAlignment="0" applyProtection="0"/>
    <xf numFmtId="0" fontId="173" fillId="0" borderId="0"/>
    <xf numFmtId="49" fontId="87" fillId="2" borderId="22">
      <alignment horizontal="center" vertical="top" wrapText="1"/>
    </xf>
    <xf numFmtId="193" fontId="13" fillId="74" borderId="31" applyNumberFormat="0" applyFont="0" applyAlignment="0" applyProtection="0"/>
    <xf numFmtId="0" fontId="6" fillId="60" borderId="0" applyNumberFormat="0" applyBorder="0" applyAlignment="0" applyProtection="0"/>
    <xf numFmtId="0" fontId="220" fillId="0" borderId="32" applyNumberFormat="0" applyFill="0" applyAlignment="0" applyProtection="0"/>
    <xf numFmtId="188" fontId="74" fillId="0" borderId="0" applyFont="0" applyFill="0" applyBorder="0" applyAlignment="0" applyProtection="0"/>
    <xf numFmtId="0" fontId="6" fillId="83" borderId="0" applyNumberFormat="0" applyBorder="0" applyAlignment="0" applyProtection="0"/>
    <xf numFmtId="0" fontId="74" fillId="0" borderId="0"/>
    <xf numFmtId="0" fontId="92" fillId="0" borderId="0" applyNumberFormat="0" applyFill="0" applyBorder="0" applyAlignment="0" applyProtection="0"/>
    <xf numFmtId="0" fontId="219" fillId="0" borderId="43" applyNumberFormat="0" applyFill="0" applyAlignment="0" applyProtection="0"/>
    <xf numFmtId="0" fontId="20" fillId="141" borderId="0" applyNumberFormat="0" applyBorder="0" applyAlignment="0" applyProtection="0"/>
    <xf numFmtId="0" fontId="187" fillId="149" borderId="0" applyNumberFormat="0" applyBorder="0" applyAlignment="0" applyProtection="0"/>
    <xf numFmtId="187" fontId="17" fillId="0" borderId="0" applyFont="0" applyFill="0" applyBorder="0" applyAlignment="0" applyProtection="0"/>
    <xf numFmtId="0" fontId="17" fillId="0" borderId="0" applyNumberFormat="0" applyFill="0" applyBorder="0" applyAlignment="0" applyProtection="0"/>
    <xf numFmtId="0" fontId="6" fillId="0" borderId="0"/>
    <xf numFmtId="0" fontId="13" fillId="74" borderId="31" applyNumberFormat="0" applyFont="0" applyAlignment="0" applyProtection="0"/>
    <xf numFmtId="0" fontId="185" fillId="79" borderId="0" applyNumberFormat="0" applyBorder="0" applyAlignment="0" applyProtection="0"/>
    <xf numFmtId="0" fontId="40" fillId="0" borderId="20" applyNumberFormat="0" applyFill="0" applyAlignment="0" applyProtection="0"/>
    <xf numFmtId="0" fontId="13" fillId="74" borderId="31" applyNumberFormat="0" applyFont="0" applyAlignment="0" applyProtection="0"/>
    <xf numFmtId="0" fontId="6" fillId="126" borderId="0" applyNumberFormat="0" applyBorder="0" applyAlignment="0" applyProtection="0"/>
    <xf numFmtId="0" fontId="6" fillId="76" borderId="0" applyNumberFormat="0" applyBorder="0" applyAlignment="0" applyProtection="0"/>
    <xf numFmtId="0" fontId="6" fillId="60" borderId="0" applyNumberFormat="0" applyBorder="0" applyAlignment="0" applyProtection="0"/>
    <xf numFmtId="0" fontId="20" fillId="52" borderId="0" applyNumberFormat="0" applyBorder="0" applyAlignment="0" applyProtection="0"/>
    <xf numFmtId="0" fontId="13" fillId="141" borderId="0" applyNumberFormat="0" applyBorder="0" applyAlignment="0" applyProtection="0"/>
    <xf numFmtId="0" fontId="185" fillId="82" borderId="0" applyNumberFormat="0" applyBorder="0" applyAlignment="0" applyProtection="0"/>
    <xf numFmtId="0" fontId="185" fillId="92" borderId="0" applyNumberFormat="0" applyBorder="0" applyAlignment="0" applyProtection="0"/>
    <xf numFmtId="187" fontId="17" fillId="0" borderId="0" applyFont="0" applyFill="0" applyBorder="0" applyAlignment="0" applyProtection="0"/>
    <xf numFmtId="165" fontId="34" fillId="0" borderId="0" applyFont="0" applyFill="0" applyBorder="0" applyAlignment="0" applyProtection="0"/>
    <xf numFmtId="182" fontId="17" fillId="0" borderId="0" applyFont="0" applyFill="0" applyBorder="0" applyAlignment="0" applyProtection="0"/>
    <xf numFmtId="0" fontId="49" fillId="152" borderId="0" applyNumberFormat="0" applyBorder="0" applyAlignment="0" applyProtection="0"/>
    <xf numFmtId="190" fontId="17" fillId="0" borderId="0" applyFont="0" applyFill="0" applyBorder="0" applyAlignment="0" applyProtection="0"/>
    <xf numFmtId="0" fontId="17" fillId="0" borderId="0"/>
    <xf numFmtId="0" fontId="17" fillId="0" borderId="0"/>
    <xf numFmtId="0" fontId="6" fillId="0" borderId="0"/>
    <xf numFmtId="0" fontId="17" fillId="0" borderId="0"/>
    <xf numFmtId="0" fontId="34" fillId="0" borderId="0"/>
    <xf numFmtId="0" fontId="17" fillId="0" borderId="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6" fillId="126" borderId="0" applyNumberFormat="0" applyBorder="0" applyAlignment="0" applyProtection="0"/>
    <xf numFmtId="182" fontId="34" fillId="0" borderId="0" applyFont="0" applyFill="0" applyBorder="0" applyAlignment="0" applyProtection="0"/>
    <xf numFmtId="165" fontId="17" fillId="0" borderId="0" applyFont="0" applyFill="0" applyBorder="0" applyAlignment="0" applyProtection="0"/>
    <xf numFmtId="0" fontId="48" fillId="147" borderId="11" applyNumberForma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85" fillId="78" borderId="0" applyNumberFormat="0" applyBorder="0" applyAlignment="0" applyProtection="0"/>
    <xf numFmtId="0" fontId="186" fillId="53" borderId="0" applyNumberFormat="0" applyBorder="0" applyAlignment="0" applyProtection="0"/>
    <xf numFmtId="0" fontId="6" fillId="88" borderId="0" applyNumberFormat="0" applyBorder="0" applyAlignment="0" applyProtection="0"/>
    <xf numFmtId="165" fontId="13" fillId="0" borderId="0" applyFont="0" applyFill="0" applyBorder="0" applyAlignment="0" applyProtection="0"/>
    <xf numFmtId="0" fontId="13" fillId="74" borderId="31" applyNumberFormat="0" applyFont="0" applyAlignment="0" applyProtection="0"/>
    <xf numFmtId="0" fontId="7" fillId="0" borderId="0"/>
    <xf numFmtId="0" fontId="17" fillId="0" borderId="0"/>
    <xf numFmtId="0" fontId="34" fillId="0" borderId="0"/>
    <xf numFmtId="0" fontId="173" fillId="0" borderId="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0" fillId="147" borderId="0" applyNumberFormat="0" applyBorder="0" applyAlignment="0" applyProtection="0"/>
    <xf numFmtId="182" fontId="84" fillId="0" borderId="0" applyFon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17" fillId="0" borderId="0"/>
    <xf numFmtId="0" fontId="6" fillId="87" borderId="0" applyNumberFormat="0" applyBorder="0" applyAlignment="0" applyProtection="0"/>
    <xf numFmtId="0" fontId="13" fillId="74" borderId="31" applyNumberFormat="0" applyFont="0" applyAlignment="0" applyProtection="0"/>
    <xf numFmtId="0" fontId="6" fillId="0" borderId="0"/>
    <xf numFmtId="0" fontId="6" fillId="12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94" borderId="0" applyNumberFormat="0" applyBorder="0" applyAlignment="0" applyProtection="0"/>
    <xf numFmtId="0" fontId="173" fillId="0" borderId="0"/>
    <xf numFmtId="193" fontId="6" fillId="0" borderId="0"/>
    <xf numFmtId="0" fontId="6" fillId="0" borderId="0"/>
    <xf numFmtId="0" fontId="126" fillId="0" borderId="0"/>
    <xf numFmtId="0" fontId="17" fillId="0" borderId="0"/>
    <xf numFmtId="0" fontId="13" fillId="74" borderId="31" applyNumberFormat="0" applyFont="0" applyAlignment="0" applyProtection="0"/>
    <xf numFmtId="193" fontId="13" fillId="74" borderId="31" applyNumberFormat="0" applyFont="0" applyAlignment="0" applyProtection="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6" fillId="0" borderId="0"/>
    <xf numFmtId="0" fontId="17" fillId="0" borderId="0">
      <alignment wrapText="1"/>
    </xf>
    <xf numFmtId="0" fontId="209" fillId="0" borderId="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74" fillId="0" borderId="0"/>
    <xf numFmtId="0" fontId="13" fillId="74" borderId="31" applyNumberFormat="0" applyFont="0" applyAlignment="0" applyProtection="0"/>
    <xf numFmtId="0" fontId="34" fillId="0" borderId="0"/>
    <xf numFmtId="0" fontId="13" fillId="74" borderId="31" applyNumberFormat="0" applyFont="0" applyAlignment="0" applyProtection="0"/>
    <xf numFmtId="0" fontId="49" fillId="0" borderId="44" applyNumberFormat="0" applyFill="0" applyAlignment="0" applyProtection="0"/>
    <xf numFmtId="0" fontId="185" fillId="82" borderId="0" applyNumberFormat="0" applyBorder="0" applyAlignment="0" applyProtection="0"/>
    <xf numFmtId="0" fontId="13" fillId="136" borderId="0" applyNumberFormat="0" applyBorder="0" applyAlignment="0" applyProtection="0"/>
    <xf numFmtId="0" fontId="13" fillId="74" borderId="31" applyNumberFormat="0" applyFont="0" applyAlignment="0" applyProtection="0"/>
    <xf numFmtId="0" fontId="6" fillId="0" borderId="0"/>
    <xf numFmtId="0" fontId="185" fillId="79" borderId="0" applyNumberFormat="0" applyBorder="0" applyAlignment="0" applyProtection="0"/>
    <xf numFmtId="0" fontId="20" fillId="134" borderId="0" applyNumberFormat="0" applyBorder="0" applyAlignment="0" applyProtection="0"/>
    <xf numFmtId="165" fontId="17" fillId="0" borderId="0" applyFon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182" fontId="17" fillId="0" borderId="0" applyFont="0" applyFill="0" applyBorder="0" applyAlignment="0" applyProtection="0"/>
    <xf numFmtId="0" fontId="185" fillId="86" borderId="0" applyNumberFormat="0" applyBorder="0" applyAlignment="0" applyProtection="0"/>
    <xf numFmtId="0" fontId="6" fillId="128" borderId="0" applyNumberFormat="0" applyBorder="0" applyAlignment="0" applyProtection="0"/>
    <xf numFmtId="0" fontId="6" fillId="0" borderId="0"/>
    <xf numFmtId="0" fontId="173" fillId="0" borderId="0"/>
    <xf numFmtId="0" fontId="20" fillId="142" borderId="0" applyNumberFormat="0" applyBorder="0" applyAlignment="0" applyProtection="0"/>
    <xf numFmtId="0" fontId="20" fillId="142" borderId="0" applyNumberFormat="0" applyBorder="0" applyAlignment="0" applyProtection="0"/>
    <xf numFmtId="0" fontId="13" fillId="136" borderId="0" applyNumberFormat="0" applyBorder="0" applyAlignment="0" applyProtection="0"/>
    <xf numFmtId="0" fontId="199" fillId="59" borderId="28" applyNumberFormat="0" applyAlignment="0" applyProtection="0"/>
    <xf numFmtId="0" fontId="69" fillId="0" borderId="0" applyNumberFormat="0" applyFill="0" applyBorder="0" applyAlignment="0" applyProtection="0"/>
    <xf numFmtId="3" fontId="202" fillId="0" borderId="0"/>
    <xf numFmtId="0" fontId="13" fillId="74" borderId="31" applyNumberFormat="0" applyFont="0" applyAlignment="0" applyProtection="0"/>
    <xf numFmtId="0" fontId="219" fillId="0" borderId="32" applyNumberFormat="0" applyFill="0" applyAlignment="0" applyProtection="0"/>
    <xf numFmtId="0" fontId="13" fillId="74" borderId="31" applyNumberFormat="0" applyFont="0" applyAlignment="0" applyProtection="0"/>
    <xf numFmtId="0" fontId="13" fillId="74" borderId="31" applyNumberFormat="0" applyFont="0" applyAlignment="0" applyProtection="0"/>
    <xf numFmtId="165" fontId="34" fillId="0" borderId="0" applyFont="0" applyFill="0" applyBorder="0" applyAlignment="0" applyProtection="0"/>
    <xf numFmtId="0" fontId="6" fillId="80" borderId="0" applyNumberFormat="0" applyBorder="0" applyAlignment="0" applyProtection="0"/>
    <xf numFmtId="0" fontId="17" fillId="0" borderId="0" applyNumberFormat="0" applyFill="0" applyBorder="0" applyAlignment="0" applyProtection="0"/>
    <xf numFmtId="0" fontId="186" fillId="145" borderId="0" applyNumberFormat="0" applyBorder="0" applyAlignment="0" applyProtection="0"/>
    <xf numFmtId="0" fontId="185" fillId="48" borderId="0" applyNumberFormat="0" applyBorder="0" applyAlignment="0" applyProtection="0"/>
    <xf numFmtId="0" fontId="13" fillId="74" borderId="31" applyNumberFormat="0" applyFont="0" applyAlignment="0" applyProtection="0"/>
    <xf numFmtId="0" fontId="20" fillId="48"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60" borderId="0" applyNumberFormat="0" applyBorder="0" applyAlignment="0" applyProtection="0"/>
    <xf numFmtId="0" fontId="74" fillId="0" borderId="0"/>
    <xf numFmtId="0" fontId="17" fillId="60" borderId="7" applyNumberFormat="0" applyFont="0" applyAlignment="0" applyProtection="0"/>
    <xf numFmtId="0" fontId="13" fillId="74" borderId="31" applyNumberFormat="0" applyFont="0" applyAlignment="0" applyProtection="0"/>
    <xf numFmtId="187" fontId="17" fillId="0" borderId="0" applyFont="0" applyFill="0" applyBorder="0" applyAlignment="0" applyProtection="0"/>
    <xf numFmtId="187" fontId="17" fillId="0" borderId="0" applyFont="0" applyFill="0" applyBorder="0" applyAlignment="0" applyProtection="0"/>
    <xf numFmtId="0" fontId="17" fillId="0" borderId="0">
      <alignment wrapText="1"/>
    </xf>
    <xf numFmtId="0" fontId="6" fillId="80" borderId="0" applyNumberFormat="0" applyBorder="0" applyAlignment="0" applyProtection="0"/>
    <xf numFmtId="0" fontId="6" fillId="93" borderId="0" applyNumberFormat="0" applyBorder="0" applyAlignment="0" applyProtection="0"/>
    <xf numFmtId="0" fontId="13" fillId="136" borderId="0" applyNumberFormat="0" applyBorder="0" applyAlignment="0" applyProtection="0"/>
    <xf numFmtId="0" fontId="185" fillId="82" borderId="0" applyNumberFormat="0" applyBorder="0" applyAlignment="0" applyProtection="0"/>
    <xf numFmtId="0" fontId="185" fillId="86" borderId="0" applyNumberFormat="0" applyBorder="0" applyAlignment="0" applyProtection="0"/>
    <xf numFmtId="0" fontId="185" fillId="92" borderId="0" applyNumberFormat="0" applyBorder="0" applyAlignment="0" applyProtection="0"/>
    <xf numFmtId="0" fontId="40" fillId="0" borderId="20" applyNumberFormat="0" applyFill="0" applyAlignment="0" applyProtection="0"/>
    <xf numFmtId="0" fontId="17" fillId="0" borderId="0"/>
    <xf numFmtId="0" fontId="17" fillId="0" borderId="0"/>
    <xf numFmtId="0" fontId="74" fillId="0" borderId="0"/>
    <xf numFmtId="0" fontId="6" fillId="0" borderId="0"/>
    <xf numFmtId="187" fontId="17" fillId="0" borderId="0" applyFont="0" applyFill="0" applyBorder="0" applyAlignment="0" applyProtection="0"/>
    <xf numFmtId="0" fontId="74" fillId="0" borderId="0"/>
    <xf numFmtId="0" fontId="13" fillId="74" borderId="31" applyNumberFormat="0" applyFont="0" applyAlignment="0" applyProtection="0"/>
    <xf numFmtId="0" fontId="173" fillId="60" borderId="0" applyNumberFormat="0" applyBorder="0" applyAlignment="0" applyProtection="0"/>
    <xf numFmtId="182" fontId="17" fillId="0" borderId="0" applyFont="0" applyFill="0" applyBorder="0" applyAlignment="0" applyProtection="0"/>
    <xf numFmtId="0" fontId="6" fillId="0" borderId="0"/>
    <xf numFmtId="0" fontId="13" fillId="74" borderId="31" applyNumberFormat="0" applyFont="0" applyAlignment="0" applyProtection="0"/>
    <xf numFmtId="0" fontId="203" fillId="0" borderId="30" applyNumberFormat="0" applyFill="0" applyAlignment="0" applyProtection="0"/>
    <xf numFmtId="0" fontId="17" fillId="0" borderId="0">
      <alignment wrapText="1"/>
    </xf>
    <xf numFmtId="0" fontId="74" fillId="0" borderId="0"/>
    <xf numFmtId="193" fontId="13" fillId="74" borderId="31" applyNumberFormat="0" applyFont="0" applyAlignment="0" applyProtection="0"/>
    <xf numFmtId="0" fontId="173" fillId="58" borderId="0" applyNumberFormat="0" applyBorder="0" applyAlignment="0" applyProtection="0"/>
    <xf numFmtId="0" fontId="13" fillId="130" borderId="0" applyNumberFormat="0" applyBorder="0" applyAlignment="0" applyProtection="0"/>
    <xf numFmtId="0" fontId="185" fillId="75" borderId="0" applyNumberFormat="0" applyBorder="0" applyAlignment="0" applyProtection="0"/>
    <xf numFmtId="0" fontId="20" fillId="139" borderId="0" applyNumberFormat="0" applyBorder="0" applyAlignment="0" applyProtection="0"/>
    <xf numFmtId="165" fontId="13" fillId="0" borderId="0" applyFont="0" applyFill="0" applyBorder="0" applyAlignment="0" applyProtection="0"/>
    <xf numFmtId="0" fontId="185" fillId="79" borderId="0" applyNumberFormat="0" applyBorder="0" applyAlignment="0" applyProtection="0"/>
    <xf numFmtId="0" fontId="13" fillId="146" borderId="0" applyNumberFormat="0" applyBorder="0" applyAlignment="0" applyProtection="0"/>
    <xf numFmtId="0" fontId="185" fillId="92" borderId="0" applyNumberFormat="0" applyBorder="0" applyAlignment="0" applyProtection="0"/>
    <xf numFmtId="182" fontId="84" fillId="0" borderId="0" applyFont="0" applyFill="0" applyBorder="0" applyAlignment="0" applyProtection="0"/>
    <xf numFmtId="165" fontId="34"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82" fontId="17" fillId="0" borderId="0" applyFont="0" applyFill="0" applyBorder="0" applyAlignment="0" applyProtection="0"/>
    <xf numFmtId="0" fontId="69" fillId="0" borderId="0" applyNumberFormat="0" applyFill="0" applyBorder="0" applyAlignment="0" applyProtection="0"/>
    <xf numFmtId="0" fontId="38" fillId="154" borderId="0" applyNumberFormat="0" applyBorder="0" applyAlignment="0" applyProtection="0"/>
    <xf numFmtId="0" fontId="48" fillId="58" borderId="11" applyNumberFormat="0" applyAlignment="0" applyProtection="0"/>
    <xf numFmtId="0" fontId="10" fillId="0" borderId="0"/>
    <xf numFmtId="0" fontId="6" fillId="0" borderId="0"/>
    <xf numFmtId="0" fontId="6" fillId="0" borderId="0"/>
    <xf numFmtId="0" fontId="74" fillId="0" borderId="0"/>
    <xf numFmtId="0" fontId="84" fillId="0" borderId="0"/>
    <xf numFmtId="0" fontId="94" fillId="74" borderId="31" applyNumberFormat="0" applyFont="0" applyAlignment="0" applyProtection="0"/>
    <xf numFmtId="0" fontId="13" fillId="74" borderId="31" applyNumberFormat="0" applyFont="0" applyAlignment="0" applyProtection="0"/>
    <xf numFmtId="0" fontId="17" fillId="0" borderId="0" applyNumberFormat="0" applyFill="0" applyBorder="0" applyAlignment="0" applyProtection="0"/>
    <xf numFmtId="0" fontId="141" fillId="0" borderId="40" applyNumberFormat="0" applyFill="0" applyAlignment="0" applyProtection="0"/>
    <xf numFmtId="0" fontId="74"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0" fillId="135" borderId="0" applyNumberFormat="0" applyBorder="0" applyAlignment="0" applyProtection="0"/>
    <xf numFmtId="0" fontId="173" fillId="0" borderId="0"/>
    <xf numFmtId="190" fontId="17" fillId="0" borderId="0" applyFont="0" applyFill="0" applyBorder="0" applyAlignment="0" applyProtection="0"/>
    <xf numFmtId="0" fontId="185" fillId="75" borderId="0" applyNumberFormat="0" applyBorder="0" applyAlignment="0" applyProtection="0"/>
    <xf numFmtId="0" fontId="6" fillId="128" borderId="0" applyNumberFormat="0" applyBorder="0" applyAlignment="0" applyProtection="0"/>
    <xf numFmtId="0" fontId="6" fillId="59" borderId="0" applyNumberFormat="0" applyBorder="0" applyAlignment="0" applyProtection="0"/>
    <xf numFmtId="0" fontId="185" fillId="145" borderId="0" applyNumberFormat="0" applyBorder="0" applyAlignment="0" applyProtection="0"/>
    <xf numFmtId="187" fontId="17" fillId="0" borderId="0" applyFont="0" applyFill="0" applyBorder="0" applyAlignment="0" applyProtection="0"/>
    <xf numFmtId="182" fontId="34" fillId="0" borderId="0" applyFont="0" applyFill="0" applyBorder="0" applyAlignment="0" applyProtection="0"/>
    <xf numFmtId="0" fontId="40" fillId="0" borderId="20" applyNumberFormat="0" applyFill="0" applyAlignment="0" applyProtection="0"/>
    <xf numFmtId="0" fontId="17" fillId="0" borderId="0"/>
    <xf numFmtId="0" fontId="17" fillId="0" borderId="0" applyNumberForma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165" fontId="13" fillId="0" borderId="0" applyFont="0" applyFill="0" applyBorder="0" applyAlignment="0" applyProtection="0"/>
    <xf numFmtId="0" fontId="69" fillId="0" borderId="42" applyNumberFormat="0" applyFill="0" applyAlignment="0" applyProtection="0"/>
    <xf numFmtId="0" fontId="173" fillId="80" borderId="0" applyNumberFormat="0" applyBorder="0" applyAlignment="0" applyProtection="0"/>
    <xf numFmtId="0" fontId="20" fillId="132" borderId="0" applyNumberFormat="0" applyBorder="0" applyAlignment="0" applyProtection="0"/>
    <xf numFmtId="0" fontId="6" fillId="77" borderId="0" applyNumberFormat="0" applyBorder="0" applyAlignment="0" applyProtection="0"/>
    <xf numFmtId="188" fontId="74" fillId="0" borderId="0" applyFont="0" applyFill="0" applyBorder="0" applyAlignment="0" applyProtection="0"/>
    <xf numFmtId="0" fontId="6" fillId="0" borderId="0"/>
    <xf numFmtId="182" fontId="17" fillId="0" borderId="0" applyFont="0" applyFill="0" applyBorder="0" applyAlignment="0" applyProtection="0"/>
    <xf numFmtId="0" fontId="193" fillId="0" borderId="25" applyNumberFormat="0" applyFill="0" applyAlignment="0" applyProtection="0"/>
    <xf numFmtId="0" fontId="17" fillId="0" borderId="35"/>
    <xf numFmtId="0" fontId="13" fillId="74" borderId="31" applyNumberFormat="0" applyFont="0" applyAlignment="0" applyProtection="0"/>
    <xf numFmtId="182" fontId="17" fillId="0" borderId="0" applyFont="0" applyFill="0" applyBorder="0" applyAlignment="0" applyProtection="0"/>
    <xf numFmtId="0" fontId="20" fillId="143" borderId="0" applyNumberFormat="0" applyBorder="0" applyAlignment="0" applyProtection="0"/>
    <xf numFmtId="0" fontId="6" fillId="0" borderId="0"/>
    <xf numFmtId="0" fontId="13" fillId="74" borderId="31" applyNumberFormat="0" applyFont="0" applyAlignment="0" applyProtection="0"/>
    <xf numFmtId="0" fontId="141" fillId="0" borderId="40" applyNumberFormat="0" applyFill="0" applyAlignment="0" applyProtection="0"/>
    <xf numFmtId="0" fontId="13" fillId="74" borderId="31" applyNumberFormat="0" applyFont="0" applyAlignment="0" applyProtection="0"/>
    <xf numFmtId="0" fontId="13" fillId="74" borderId="31" applyNumberFormat="0" applyFont="0" applyAlignment="0" applyProtection="0"/>
    <xf numFmtId="0" fontId="26" fillId="0" borderId="0" applyNumberFormat="0" applyFill="0" applyBorder="0" applyAlignment="0" applyProtection="0"/>
    <xf numFmtId="0" fontId="17" fillId="0" borderId="0" applyNumberFormat="0" applyFill="0" applyBorder="0" applyAlignment="0" applyProtection="0"/>
    <xf numFmtId="0" fontId="6" fillId="94" borderId="0" applyNumberFormat="0" applyBorder="0" applyAlignment="0" applyProtection="0"/>
    <xf numFmtId="0" fontId="74" fillId="0" borderId="0"/>
    <xf numFmtId="0" fontId="17" fillId="0" borderId="0"/>
    <xf numFmtId="0" fontId="6" fillId="0" borderId="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74"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7" fillId="0" borderId="0"/>
    <xf numFmtId="0" fontId="26" fillId="0" borderId="0" applyNumberFormat="0" applyFill="0" applyBorder="0" applyAlignment="0" applyProtection="0"/>
    <xf numFmtId="3" fontId="221" fillId="0" borderId="0"/>
    <xf numFmtId="182" fontId="34" fillId="0" borderId="0" applyFont="0" applyFill="0" applyBorder="0" applyAlignment="0" applyProtection="0"/>
    <xf numFmtId="182" fontId="17" fillId="0" borderId="0" applyFont="0" applyFill="0" applyBorder="0" applyAlignment="0" applyProtection="0"/>
    <xf numFmtId="0" fontId="186" fillId="95" borderId="0" applyNumberFormat="0" applyBorder="0" applyAlignment="0" applyProtection="0"/>
    <xf numFmtId="0" fontId="13" fillId="74" borderId="31" applyNumberFormat="0" applyFont="0" applyAlignment="0" applyProtection="0"/>
    <xf numFmtId="0" fontId="13" fillId="74" borderId="31" applyNumberFormat="0" applyFont="0" applyAlignment="0" applyProtection="0"/>
    <xf numFmtId="0" fontId="185" fillId="75" borderId="0" applyNumberFormat="0" applyBorder="0" applyAlignment="0" applyProtection="0"/>
    <xf numFmtId="182" fontId="34" fillId="0" borderId="0" applyFont="0" applyFill="0" applyBorder="0" applyAlignment="0" applyProtection="0"/>
    <xf numFmtId="0" fontId="13" fillId="128" borderId="0" applyNumberFormat="0" applyBorder="0" applyAlignment="0" applyProtection="0"/>
    <xf numFmtId="0" fontId="13" fillId="74" borderId="31"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173" fillId="128" borderId="0" applyNumberFormat="0" applyBorder="0" applyAlignment="0" applyProtection="0"/>
    <xf numFmtId="0" fontId="13" fillId="132" borderId="0" applyNumberFormat="0" applyBorder="0" applyAlignment="0" applyProtection="0"/>
    <xf numFmtId="0" fontId="6" fillId="59" borderId="0" applyNumberFormat="0" applyBorder="0" applyAlignment="0" applyProtection="0"/>
    <xf numFmtId="0" fontId="6" fillId="8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90" borderId="0" applyNumberFormat="0" applyBorder="0" applyAlignment="0" applyProtection="0"/>
    <xf numFmtId="0" fontId="185" fillId="138" borderId="0" applyNumberFormat="0" applyBorder="0" applyAlignment="0" applyProtection="0"/>
    <xf numFmtId="0" fontId="185" fillId="75" borderId="0" applyNumberFormat="0" applyBorder="0" applyAlignment="0" applyProtection="0"/>
    <xf numFmtId="0" fontId="185" fillId="138" borderId="0" applyNumberFormat="0" applyBorder="0" applyAlignment="0" applyProtection="0"/>
    <xf numFmtId="0" fontId="13" fillId="141" borderId="0" applyNumberFormat="0" applyBorder="0" applyAlignment="0" applyProtection="0"/>
    <xf numFmtId="0" fontId="20" fillId="141" borderId="0" applyNumberFormat="0" applyBorder="0" applyAlignment="0" applyProtection="0"/>
    <xf numFmtId="0" fontId="185" fillId="133" borderId="0" applyNumberFormat="0" applyBorder="0" applyAlignment="0" applyProtection="0"/>
    <xf numFmtId="0" fontId="185" fillId="82" borderId="0" applyNumberFormat="0" applyBorder="0" applyAlignment="0" applyProtection="0"/>
    <xf numFmtId="0" fontId="185" fillId="86" borderId="0" applyNumberFormat="0" applyBorder="0" applyAlignment="0" applyProtection="0"/>
    <xf numFmtId="0" fontId="185" fillId="86" borderId="0" applyNumberFormat="0" applyBorder="0" applyAlignment="0" applyProtection="0"/>
    <xf numFmtId="0" fontId="13" fillId="146" borderId="0" applyNumberFormat="0" applyBorder="0" applyAlignment="0" applyProtection="0"/>
    <xf numFmtId="0" fontId="20" fillId="52" borderId="0" applyNumberFormat="0" applyBorder="0" applyAlignment="0" applyProtection="0"/>
    <xf numFmtId="0" fontId="20" fillId="141" borderId="0" applyNumberFormat="0" applyBorder="0" applyAlignment="0" applyProtection="0"/>
    <xf numFmtId="0" fontId="185" fillId="48" borderId="0" applyNumberFormat="0" applyBorder="0" applyAlignment="0" applyProtection="0"/>
    <xf numFmtId="0" fontId="185" fillId="48" borderId="0" applyNumberFormat="0" applyBorder="0" applyAlignment="0" applyProtection="0"/>
    <xf numFmtId="0" fontId="185" fillId="92" borderId="0" applyNumberFormat="0" applyBorder="0" applyAlignment="0" applyProtection="0"/>
    <xf numFmtId="0" fontId="185" fillId="92" borderId="0" applyNumberFormat="0" applyBorder="0" applyAlignment="0" applyProtection="0"/>
    <xf numFmtId="0" fontId="20" fillId="53" borderId="0" applyNumberFormat="0" applyBorder="0" applyAlignment="0" applyProtection="0"/>
    <xf numFmtId="0" fontId="188" fillId="66" borderId="28" applyNumberFormat="0" applyAlignment="0" applyProtection="0"/>
    <xf numFmtId="0" fontId="185" fillId="48" borderId="0" applyNumberFormat="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0" fontId="17" fillId="0" borderId="0" applyNumberFormat="0" applyFill="0" applyBorder="0" applyAlignment="0" applyProtection="0"/>
    <xf numFmtId="0" fontId="74" fillId="0" borderId="0"/>
    <xf numFmtId="0" fontId="74" fillId="0" borderId="0"/>
    <xf numFmtId="0" fontId="195" fillId="0" borderId="26" applyNumberFormat="0" applyFill="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4" fontId="212" fillId="0" borderId="0">
      <alignment vertical="top"/>
      <protection hidden="1"/>
    </xf>
    <xf numFmtId="0" fontId="6" fillId="60" borderId="0" applyNumberFormat="0" applyBorder="0" applyAlignment="0" applyProtection="0"/>
    <xf numFmtId="0" fontId="6" fillId="88" borderId="0" applyNumberFormat="0" applyBorder="0" applyAlignment="0" applyProtection="0"/>
    <xf numFmtId="0" fontId="6" fillId="131" borderId="0" applyNumberFormat="0" applyBorder="0" applyAlignment="0" applyProtection="0"/>
    <xf numFmtId="0" fontId="13" fillId="136" borderId="0" applyNumberFormat="0" applyBorder="0" applyAlignment="0" applyProtection="0"/>
    <xf numFmtId="0" fontId="185" fillId="86" borderId="0" applyNumberFormat="0" applyBorder="0" applyAlignment="0" applyProtection="0"/>
    <xf numFmtId="0" fontId="20" fillId="137" borderId="0" applyNumberFormat="0" applyBorder="0" applyAlignment="0" applyProtection="0"/>
    <xf numFmtId="0" fontId="17" fillId="0" borderId="37"/>
    <xf numFmtId="188" fontId="74" fillId="0" borderId="0" applyFont="0" applyFill="0" applyBorder="0" applyAlignment="0" applyProtection="0"/>
    <xf numFmtId="165" fontId="17" fillId="0" borderId="0" applyFont="0" applyFill="0" applyBorder="0" applyAlignment="0" applyProtection="0"/>
    <xf numFmtId="0" fontId="185" fillId="82" borderId="0" applyNumberFormat="0" applyBorder="0" applyAlignment="0" applyProtection="0"/>
    <xf numFmtId="0" fontId="17" fillId="0" borderId="0"/>
    <xf numFmtId="0" fontId="17" fillId="0" borderId="0"/>
    <xf numFmtId="0" fontId="74" fillId="0" borderId="0"/>
    <xf numFmtId="0" fontId="17" fillId="0" borderId="0"/>
    <xf numFmtId="0" fontId="17" fillId="0" borderId="0"/>
    <xf numFmtId="0" fontId="17" fillId="0" borderId="0">
      <alignment wrapText="1"/>
    </xf>
    <xf numFmtId="0" fontId="17" fillId="0" borderId="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94" fillId="74" borderId="31" applyNumberFormat="0" applyFont="0" applyAlignment="0" applyProtection="0"/>
    <xf numFmtId="0" fontId="17" fillId="0" borderId="0"/>
    <xf numFmtId="0" fontId="84" fillId="0" borderId="0"/>
    <xf numFmtId="0" fontId="13" fillId="74" borderId="31" applyNumberFormat="0" applyFont="0" applyAlignment="0" applyProtection="0"/>
    <xf numFmtId="0" fontId="13" fillId="74" borderId="31" applyNumberFormat="0" applyFont="0" applyAlignment="0" applyProtection="0"/>
    <xf numFmtId="0" fontId="49" fillId="0" borderId="12" applyNumberFormat="0" applyFill="0" applyAlignment="0" applyProtection="0"/>
    <xf numFmtId="0" fontId="173" fillId="0" borderId="0"/>
    <xf numFmtId="0" fontId="17" fillId="0" borderId="0"/>
    <xf numFmtId="0" fontId="6" fillId="84" borderId="0" applyNumberFormat="0" applyBorder="0" applyAlignment="0" applyProtection="0"/>
    <xf numFmtId="0" fontId="6" fillId="60" borderId="0" applyNumberFormat="0" applyBorder="0" applyAlignment="0" applyProtection="0"/>
    <xf numFmtId="0" fontId="185" fillId="91" borderId="0" applyNumberFormat="0" applyBorder="0" applyAlignment="0" applyProtection="0"/>
    <xf numFmtId="0" fontId="185" fillId="85" borderId="0" applyNumberFormat="0" applyBorder="0" applyAlignment="0" applyProtection="0"/>
    <xf numFmtId="0" fontId="185" fillId="79" borderId="0" applyNumberFormat="0" applyBorder="0" applyAlignment="0" applyProtection="0"/>
    <xf numFmtId="0" fontId="185" fillId="53" borderId="0" applyNumberFormat="0" applyBorder="0" applyAlignment="0" applyProtection="0"/>
    <xf numFmtId="0" fontId="185" fillId="145" borderId="0" applyNumberFormat="0" applyBorder="0" applyAlignment="0" applyProtection="0"/>
    <xf numFmtId="165" fontId="34" fillId="0" borderId="0" applyFont="0" applyFill="0" applyBorder="0" applyAlignment="0" applyProtection="0"/>
    <xf numFmtId="0" fontId="17" fillId="0" borderId="0"/>
    <xf numFmtId="0" fontId="10"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20" fillId="52" borderId="0" applyNumberFormat="0" applyBorder="0" applyAlignment="0" applyProtection="0"/>
    <xf numFmtId="0" fontId="13" fillId="140" borderId="0" applyNumberFormat="0" applyBorder="0" applyAlignment="0" applyProtection="0"/>
    <xf numFmtId="0" fontId="185" fillId="92" borderId="0" applyNumberFormat="0" applyBorder="0" applyAlignment="0" applyProtection="0"/>
    <xf numFmtId="0" fontId="189" fillId="150" borderId="11" applyNumberFormat="0" applyAlignment="0" applyProtection="0"/>
    <xf numFmtId="187" fontId="17" fillId="0" borderId="0" applyFont="0" applyFill="0" applyBorder="0" applyAlignment="0" applyProtection="0"/>
    <xf numFmtId="0" fontId="185" fillId="92" borderId="0" applyNumberFormat="0" applyBorder="0" applyAlignment="0" applyProtection="0"/>
    <xf numFmtId="0" fontId="69" fillId="0" borderId="41" applyNumberFormat="0" applyFill="0" applyAlignment="0" applyProtection="0"/>
    <xf numFmtId="0" fontId="30" fillId="0" borderId="0" applyNumberFormat="0" applyFill="0" applyBorder="0" applyAlignment="0" applyProtection="0"/>
    <xf numFmtId="0" fontId="6" fillId="0" borderId="0"/>
    <xf numFmtId="0" fontId="38" fillId="15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0" fontId="17" fillId="0" borderId="0" applyNumberFormat="0" applyFill="0" applyBorder="0" applyAlignment="0" applyProtection="0"/>
    <xf numFmtId="0" fontId="6" fillId="0" borderId="0"/>
    <xf numFmtId="0" fontId="6" fillId="0" borderId="0"/>
    <xf numFmtId="193" fontId="13" fillId="74" borderId="31" applyNumberFormat="0" applyFont="0" applyAlignment="0" applyProtection="0"/>
    <xf numFmtId="0" fontId="6" fillId="0" borderId="0"/>
    <xf numFmtId="0" fontId="13" fillId="74" borderId="31" applyNumberFormat="0" applyFont="0" applyAlignment="0" applyProtection="0"/>
    <xf numFmtId="193" fontId="13" fillId="74" borderId="31" applyNumberFormat="0" applyFont="0" applyAlignment="0" applyProtection="0"/>
    <xf numFmtId="193" fontId="13" fillId="74" borderId="31" applyNumberFormat="0" applyFont="0" applyAlignment="0" applyProtection="0"/>
    <xf numFmtId="4" fontId="213" fillId="0" borderId="0" applyProtection="0">
      <alignment horizontal="left"/>
      <protection locked="0"/>
    </xf>
    <xf numFmtId="0" fontId="13" fillId="74" borderId="31" applyNumberFormat="0" applyFont="0" applyAlignment="0" applyProtection="0"/>
    <xf numFmtId="0" fontId="216" fillId="0" borderId="0"/>
    <xf numFmtId="0" fontId="13" fillId="74" borderId="31" applyNumberFormat="0" applyFont="0" applyAlignment="0" applyProtection="0"/>
    <xf numFmtId="0" fontId="6" fillId="88" borderId="0" applyNumberFormat="0" applyBorder="0" applyAlignment="0" applyProtection="0"/>
    <xf numFmtId="0" fontId="185" fillId="75" borderId="0" applyNumberFormat="0" applyBorder="0" applyAlignment="0" applyProtection="0"/>
    <xf numFmtId="0" fontId="185" fillId="86" borderId="0" applyNumberFormat="0" applyBorder="0" applyAlignment="0" applyProtection="0"/>
    <xf numFmtId="0" fontId="20" fillId="50" borderId="0" applyNumberFormat="0" applyBorder="0" applyAlignment="0" applyProtection="0"/>
    <xf numFmtId="0" fontId="17" fillId="0" borderId="0"/>
    <xf numFmtId="0" fontId="34" fillId="0" borderId="0"/>
    <xf numFmtId="0" fontId="173" fillId="0" borderId="0"/>
    <xf numFmtId="0" fontId="6" fillId="0" borderId="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190" fontId="17" fillId="0" borderId="0" applyFont="0" applyFill="0" applyBorder="0" applyAlignment="0" applyProtection="0"/>
    <xf numFmtId="0" fontId="13" fillId="74" borderId="31" applyNumberFormat="0" applyFont="0" applyAlignment="0" applyProtection="0"/>
    <xf numFmtId="0" fontId="17" fillId="0" borderId="0"/>
    <xf numFmtId="0" fontId="92" fillId="0" borderId="0" applyNumberFormat="0" applyFill="0" applyBorder="0" applyAlignment="0" applyProtection="0"/>
    <xf numFmtId="0" fontId="6" fillId="60" borderId="0" applyNumberFormat="0" applyBorder="0" applyAlignment="0" applyProtection="0"/>
    <xf numFmtId="165" fontId="13" fillId="0" borderId="0" applyFont="0" applyFill="0" applyBorder="0" applyAlignment="0" applyProtection="0"/>
    <xf numFmtId="0" fontId="17" fillId="0" borderId="0"/>
    <xf numFmtId="0" fontId="186" fillId="131" borderId="0" applyNumberFormat="0" applyBorder="0" applyAlignment="0" applyProtection="0"/>
    <xf numFmtId="0" fontId="17" fillId="140" borderId="7" applyNumberFormat="0" applyFont="0" applyAlignment="0" applyProtection="0"/>
    <xf numFmtId="0" fontId="6" fillId="126" borderId="0" applyNumberFormat="0" applyBorder="0" applyAlignment="0" applyProtection="0"/>
    <xf numFmtId="0" fontId="6" fillId="93" borderId="0" applyNumberFormat="0" applyBorder="0" applyAlignment="0" applyProtection="0"/>
    <xf numFmtId="0" fontId="6" fillId="128" borderId="0" applyNumberFormat="0" applyBorder="0" applyAlignment="0" applyProtection="0"/>
    <xf numFmtId="0" fontId="37" fillId="0" borderId="0"/>
    <xf numFmtId="0" fontId="13" fillId="129"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3" fillId="132" borderId="0" applyNumberFormat="0" applyBorder="0" applyAlignment="0" applyProtection="0"/>
    <xf numFmtId="0" fontId="173" fillId="59" borderId="0" applyNumberFormat="0" applyBorder="0" applyAlignment="0" applyProtection="0"/>
    <xf numFmtId="0" fontId="74" fillId="0" borderId="0"/>
    <xf numFmtId="0" fontId="74" fillId="0" borderId="0"/>
    <xf numFmtId="0" fontId="34" fillId="0" borderId="0"/>
    <xf numFmtId="0" fontId="6" fillId="0" borderId="0"/>
    <xf numFmtId="0" fontId="84" fillId="0" borderId="0"/>
    <xf numFmtId="0" fontId="6" fillId="0" borderId="0"/>
    <xf numFmtId="0" fontId="6" fillId="0" borderId="0"/>
    <xf numFmtId="0" fontId="6" fillId="0" borderId="0"/>
    <xf numFmtId="0" fontId="17" fillId="0" borderId="0" applyNumberFormat="0" applyFill="0" applyBorder="0" applyAlignment="0" applyProtection="0"/>
    <xf numFmtId="0" fontId="17" fillId="0" borderId="0">
      <alignment wrapText="1"/>
    </xf>
    <xf numFmtId="0" fontId="6" fillId="0" borderId="0"/>
    <xf numFmtId="0" fontId="6" fillId="0" borderId="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16" fillId="0" borderId="0"/>
    <xf numFmtId="0" fontId="13" fillId="74" borderId="31" applyNumberFormat="0" applyFont="0" applyAlignment="0" applyProtection="0"/>
    <xf numFmtId="0" fontId="49" fillId="0" borderId="44" applyNumberFormat="0" applyFill="0" applyAlignment="0" applyProtection="0"/>
    <xf numFmtId="190" fontId="17" fillId="0" borderId="0" applyFont="0" applyFill="0" applyBorder="0" applyAlignment="0" applyProtection="0"/>
    <xf numFmtId="0" fontId="173" fillId="131" borderId="0" applyNumberFormat="0" applyBorder="0" applyAlignment="0" applyProtection="0"/>
    <xf numFmtId="0" fontId="6" fillId="60" borderId="0" applyNumberFormat="0" applyBorder="0" applyAlignment="0" applyProtection="0"/>
    <xf numFmtId="0" fontId="173" fillId="131"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0" fontId="13" fillId="140" borderId="0" applyNumberFormat="0" applyBorder="0" applyAlignment="0" applyProtection="0"/>
    <xf numFmtId="0" fontId="20" fillId="137" borderId="0" applyNumberFormat="0" applyBorder="0" applyAlignment="0" applyProtection="0"/>
    <xf numFmtId="0" fontId="185" fillId="75" borderId="0" applyNumberFormat="0" applyBorder="0" applyAlignment="0" applyProtection="0"/>
    <xf numFmtId="0" fontId="13" fillId="136" borderId="0" applyNumberFormat="0" applyBorder="0" applyAlignment="0" applyProtection="0"/>
    <xf numFmtId="0" fontId="186" fillId="48" borderId="0" applyNumberFormat="0" applyBorder="0" applyAlignment="0" applyProtection="0"/>
    <xf numFmtId="187" fontId="17" fillId="0" borderId="0" applyFont="0" applyFill="0" applyBorder="0" applyAlignment="0" applyProtection="0"/>
    <xf numFmtId="0" fontId="17" fillId="0" borderId="34"/>
    <xf numFmtId="182" fontId="84" fillId="0" borderId="0" applyFont="0" applyFill="0" applyBorder="0" applyAlignment="0" applyProtection="0"/>
    <xf numFmtId="165" fontId="17" fillId="0" borderId="0" applyFont="0" applyFill="0" applyBorder="0" applyAlignment="0" applyProtection="0"/>
    <xf numFmtId="165" fontId="13" fillId="0" borderId="0" applyFont="0" applyFill="0" applyBorder="0" applyAlignment="0" applyProtection="0"/>
    <xf numFmtId="188" fontId="74" fillId="0" borderId="0" applyFont="0" applyFill="0" applyBorder="0" applyAlignment="0" applyProtection="0"/>
    <xf numFmtId="190" fontId="17" fillId="0" borderId="0" applyFont="0" applyFill="0" applyBorder="0" applyAlignment="0" applyProtection="0"/>
    <xf numFmtId="0" fontId="6" fillId="0" borderId="0"/>
    <xf numFmtId="0" fontId="207" fillId="71" borderId="0" applyNumberFormat="0" applyBorder="0" applyAlignment="0" applyProtection="0"/>
    <xf numFmtId="0" fontId="74" fillId="0" borderId="0"/>
    <xf numFmtId="0" fontId="17" fillId="0" borderId="0"/>
    <xf numFmtId="0" fontId="6" fillId="0" borderId="0"/>
    <xf numFmtId="0" fontId="74" fillId="0" borderId="0"/>
    <xf numFmtId="0" fontId="74" fillId="0" borderId="0"/>
    <xf numFmtId="193"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7" fillId="140" borderId="7"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130" borderId="0" applyNumberFormat="0" applyBorder="0" applyAlignment="0" applyProtection="0"/>
    <xf numFmtId="0" fontId="6" fillId="84" borderId="0" applyNumberFormat="0" applyBorder="0" applyAlignment="0" applyProtection="0"/>
    <xf numFmtId="182" fontId="34" fillId="0" borderId="0" applyFont="0" applyFill="0" applyBorder="0" applyAlignment="0" applyProtection="0"/>
    <xf numFmtId="165" fontId="13" fillId="0" borderId="0" applyFont="0" applyFill="0" applyBorder="0" applyAlignment="0" applyProtection="0"/>
    <xf numFmtId="0" fontId="13" fillId="74" borderId="31" applyNumberFormat="0" applyFont="0" applyAlignment="0" applyProtection="0"/>
    <xf numFmtId="0" fontId="17" fillId="0" borderId="0"/>
    <xf numFmtId="0" fontId="13" fillId="74" borderId="31" applyNumberFormat="0" applyFont="0" applyAlignment="0" applyProtection="0"/>
    <xf numFmtId="0" fontId="13" fillId="74" borderId="31" applyNumberFormat="0" applyFont="0" applyAlignment="0" applyProtection="0"/>
    <xf numFmtId="0" fontId="6" fillId="60" borderId="0" applyNumberFormat="0" applyBorder="0" applyAlignment="0" applyProtection="0"/>
    <xf numFmtId="182" fontId="84" fillId="0" borderId="0" applyFont="0" applyFill="0" applyBorder="0" applyAlignment="0" applyProtection="0"/>
    <xf numFmtId="0" fontId="13" fillId="74" borderId="31" applyNumberFormat="0" applyFont="0" applyAlignment="0" applyProtection="0"/>
    <xf numFmtId="165" fontId="13" fillId="0" borderId="0" applyFont="0" applyFill="0" applyBorder="0" applyAlignment="0" applyProtection="0"/>
    <xf numFmtId="0" fontId="215" fillId="0" borderId="0"/>
    <xf numFmtId="0" fontId="34" fillId="0" borderId="0"/>
    <xf numFmtId="0" fontId="6" fillId="0" borderId="0"/>
    <xf numFmtId="0" fontId="17" fillId="0" borderId="0"/>
    <xf numFmtId="0" fontId="13" fillId="74" borderId="31" applyNumberFormat="0" applyFont="0" applyAlignment="0" applyProtection="0"/>
    <xf numFmtId="192" fontId="10" fillId="0" borderId="0" applyFont="0" applyFill="0" applyBorder="0" applyAlignment="0" applyProtection="0"/>
    <xf numFmtId="0" fontId="6" fillId="0" borderId="0"/>
    <xf numFmtId="0" fontId="13" fillId="147" borderId="0" applyNumberFormat="0" applyBorder="0" applyAlignment="0" applyProtection="0"/>
    <xf numFmtId="0" fontId="13" fillId="74" borderId="31" applyNumberFormat="0" applyFont="0" applyAlignment="0" applyProtection="0"/>
    <xf numFmtId="0" fontId="13" fillId="58" borderId="0" applyNumberFormat="0" applyBorder="0" applyAlignment="0" applyProtection="0"/>
    <xf numFmtId="187" fontId="17" fillId="0" borderId="0" applyFont="0" applyFill="0" applyBorder="0" applyAlignment="0" applyProtection="0"/>
    <xf numFmtId="0" fontId="210" fillId="0" borderId="0" applyNumberFormat="0" applyFill="0" applyBorder="0" applyAlignment="0" applyProtection="0"/>
    <xf numFmtId="0" fontId="13" fillId="74" borderId="31"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0" fontId="186" fillId="133" borderId="0" applyNumberFormat="0" applyBorder="0" applyAlignment="0" applyProtection="0"/>
    <xf numFmtId="0" fontId="6" fillId="0" borderId="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6" fillId="0" borderId="0"/>
    <xf numFmtId="0" fontId="6" fillId="59" borderId="0" applyNumberFormat="0" applyBorder="0" applyAlignment="0" applyProtection="0"/>
    <xf numFmtId="0" fontId="186" fillId="54" borderId="0" applyNumberFormat="0" applyBorder="0" applyAlignment="0" applyProtection="0"/>
    <xf numFmtId="189" fontId="190" fillId="0" borderId="0" applyFill="0" applyBorder="0" applyAlignment="0" applyProtection="0"/>
    <xf numFmtId="0" fontId="17" fillId="0" borderId="0" applyNumberFormat="0" applyFill="0" applyBorder="0" applyAlignment="0" applyProtection="0"/>
    <xf numFmtId="0" fontId="6" fillId="83" borderId="0" applyNumberFormat="0" applyBorder="0" applyAlignment="0" applyProtection="0"/>
    <xf numFmtId="0" fontId="173" fillId="0" borderId="0"/>
    <xf numFmtId="0" fontId="13" fillId="136" borderId="0" applyNumberFormat="0" applyBorder="0" applyAlignment="0" applyProtection="0"/>
    <xf numFmtId="0" fontId="40" fillId="0" borderId="20" applyNumberFormat="0" applyFill="0" applyAlignment="0" applyProtection="0"/>
    <xf numFmtId="0" fontId="34" fillId="0" borderId="0"/>
    <xf numFmtId="0" fontId="17" fillId="0" borderId="0">
      <alignment wrapText="1"/>
    </xf>
    <xf numFmtId="0" fontId="6" fillId="87" borderId="0" applyNumberFormat="0" applyBorder="0" applyAlignment="0" applyProtection="0"/>
    <xf numFmtId="165" fontId="34" fillId="0" borderId="0" applyFont="0" applyFill="0" applyBorder="0" applyAlignment="0" applyProtection="0"/>
    <xf numFmtId="165" fontId="13" fillId="0" borderId="0" applyFont="0" applyFill="0" applyBorder="0" applyAlignment="0" applyProtection="0"/>
    <xf numFmtId="0" fontId="139" fillId="0" borderId="41" applyNumberFormat="0" applyFill="0" applyAlignment="0" applyProtection="0"/>
    <xf numFmtId="0" fontId="139" fillId="0" borderId="0" applyNumberFormat="0" applyFill="0" applyBorder="0" applyAlignment="0" applyProtection="0"/>
    <xf numFmtId="0" fontId="24" fillId="55" borderId="3" applyNumberFormat="0" applyAlignment="0" applyProtection="0"/>
    <xf numFmtId="0" fontId="6" fillId="59" borderId="0" applyNumberFormat="0" applyBorder="0" applyAlignment="0" applyProtection="0"/>
    <xf numFmtId="193" fontId="6"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6" fillId="0" borderId="0"/>
    <xf numFmtId="0" fontId="6" fillId="60" borderId="0" applyNumberFormat="0" applyBorder="0" applyAlignment="0" applyProtection="0"/>
    <xf numFmtId="0" fontId="13" fillId="74" borderId="31" applyNumberFormat="0" applyFont="0" applyAlignment="0" applyProtection="0"/>
    <xf numFmtId="0" fontId="13" fillId="74" borderId="31" applyNumberFormat="0" applyFont="0" applyAlignment="0" applyProtection="0"/>
    <xf numFmtId="0" fontId="140" fillId="0" borderId="20" applyNumberFormat="0" applyFill="0" applyAlignment="0" applyProtection="0"/>
    <xf numFmtId="0" fontId="199" fillId="72" borderId="28" applyNumberFormat="0" applyAlignment="0" applyProtection="0"/>
    <xf numFmtId="0" fontId="185" fillId="92" borderId="0" applyNumberFormat="0" applyBorder="0" applyAlignment="0" applyProtection="0"/>
    <xf numFmtId="0" fontId="185" fillId="75" borderId="0" applyNumberFormat="0" applyBorder="0" applyAlignment="0" applyProtection="0"/>
    <xf numFmtId="0" fontId="6" fillId="83"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131" borderId="0" applyNumberFormat="0" applyBorder="0" applyAlignment="0" applyProtection="0"/>
    <xf numFmtId="0" fontId="186" fillId="53" borderId="0" applyNumberFormat="0" applyBorder="0" applyAlignment="0" applyProtection="0"/>
    <xf numFmtId="0" fontId="185" fillId="133" borderId="0" applyNumberFormat="0" applyBorder="0" applyAlignment="0" applyProtection="0"/>
    <xf numFmtId="0" fontId="185" fillId="82" borderId="0" applyNumberFormat="0" applyBorder="0" applyAlignment="0" applyProtection="0"/>
    <xf numFmtId="0" fontId="20" fillId="50" borderId="0" applyNumberFormat="0" applyBorder="0" applyAlignment="0" applyProtection="0"/>
    <xf numFmtId="0" fontId="13" fillId="136" borderId="0" applyNumberFormat="0" applyBorder="0" applyAlignment="0" applyProtection="0"/>
    <xf numFmtId="0" fontId="13" fillId="140" borderId="0" applyNumberFormat="0" applyBorder="0" applyAlignment="0" applyProtection="0"/>
    <xf numFmtId="165" fontId="17" fillId="0" borderId="0" applyFont="0" applyFill="0" applyBorder="0" applyAlignment="0" applyProtection="0"/>
    <xf numFmtId="188" fontId="74" fillId="0" borderId="0" applyFont="0" applyFill="0" applyBorder="0" applyAlignment="0" applyProtection="0"/>
    <xf numFmtId="165" fontId="34" fillId="0" borderId="0" applyFont="0" applyFill="0" applyBorder="0" applyAlignment="0" applyProtection="0"/>
    <xf numFmtId="182" fontId="8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0" fontId="17" fillId="0" borderId="0" applyFont="0" applyFill="0" applyBorder="0" applyAlignment="0" applyProtection="0"/>
    <xf numFmtId="0" fontId="67" fillId="0" borderId="38" applyNumberFormat="0" applyFill="0" applyAlignment="0" applyProtection="0"/>
    <xf numFmtId="0" fontId="30" fillId="0" borderId="6" applyNumberFormat="0" applyFill="0" applyAlignment="0" applyProtection="0"/>
    <xf numFmtId="0" fontId="71" fillId="0" borderId="0" applyNumberFormat="0" applyFill="0" applyBorder="0" applyAlignment="0" applyProtection="0">
      <alignment vertical="top"/>
      <protection locked="0"/>
    </xf>
    <xf numFmtId="0" fontId="139" fillId="0" borderId="0" applyNumberFormat="0" applyFill="0" applyBorder="0" applyAlignment="0" applyProtection="0"/>
    <xf numFmtId="0" fontId="13" fillId="74" borderId="31" applyNumberFormat="0" applyFont="0" applyAlignment="0" applyProtection="0"/>
    <xf numFmtId="0" fontId="17" fillId="0" borderId="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3" fillId="0" borderId="0"/>
    <xf numFmtId="193" fontId="6" fillId="0" borderId="0"/>
    <xf numFmtId="193"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6" fillId="0" borderId="0"/>
    <xf numFmtId="0" fontId="17" fillId="0" borderId="33"/>
    <xf numFmtId="182" fontId="34" fillId="0" borderId="0" applyFont="0" applyFill="0" applyBorder="0" applyAlignment="0" applyProtection="0"/>
    <xf numFmtId="0" fontId="6" fillId="80" borderId="0" applyNumberFormat="0" applyBorder="0" applyAlignment="0" applyProtection="0"/>
    <xf numFmtId="0" fontId="20" fillId="50" borderId="0" applyNumberFormat="0" applyBorder="0" applyAlignment="0" applyProtection="0"/>
    <xf numFmtId="0" fontId="185" fillId="75" borderId="0" applyNumberFormat="0" applyBorder="0" applyAlignment="0" applyProtection="0"/>
    <xf numFmtId="0" fontId="185" fillId="53" borderId="0" applyNumberFormat="0" applyBorder="0" applyAlignment="0" applyProtection="0"/>
    <xf numFmtId="0" fontId="68" fillId="0" borderId="40" applyNumberFormat="0" applyFill="0" applyAlignment="0" applyProtection="0"/>
    <xf numFmtId="0" fontId="200" fillId="72" borderId="2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3" fillId="74" borderId="31" applyNumberFormat="0" applyFont="0" applyAlignment="0" applyProtection="0"/>
    <xf numFmtId="0" fontId="13" fillId="74" borderId="31" applyNumberFormat="0" applyFont="0" applyAlignment="0" applyProtection="0"/>
    <xf numFmtId="0" fontId="217" fillId="0" borderId="0" applyNumberFormat="0" applyFill="0" applyBorder="0" applyAlignment="0" applyProtection="0"/>
    <xf numFmtId="0" fontId="92" fillId="0" borderId="0" applyNumberFormat="0" applyFill="0" applyBorder="0" applyAlignment="0" applyProtection="0"/>
    <xf numFmtId="0" fontId="13" fillId="74" borderId="31" applyNumberFormat="0" applyFont="0" applyAlignment="0" applyProtection="0"/>
    <xf numFmtId="0" fontId="17" fillId="0" borderId="0"/>
    <xf numFmtId="0" fontId="74" fillId="0" borderId="0"/>
    <xf numFmtId="0" fontId="6" fillId="0" borderId="0"/>
    <xf numFmtId="182" fontId="34" fillId="0" borderId="0" applyFont="0" applyFill="0" applyBorder="0" applyAlignment="0" applyProtection="0"/>
    <xf numFmtId="0" fontId="185" fillId="81" borderId="0" applyNumberFormat="0" applyBorder="0" applyAlignment="0" applyProtection="0"/>
    <xf numFmtId="0" fontId="185" fillId="79" borderId="0" applyNumberFormat="0" applyBorder="0" applyAlignment="0" applyProtection="0"/>
    <xf numFmtId="0" fontId="84" fillId="0" borderId="0"/>
    <xf numFmtId="0" fontId="185" fillId="138" borderId="0" applyNumberFormat="0" applyBorder="0" applyAlignment="0" applyProtection="0"/>
    <xf numFmtId="187" fontId="17" fillId="0" borderId="0" applyFont="0" applyFill="0" applyBorder="0" applyAlignment="0" applyProtection="0"/>
    <xf numFmtId="165" fontId="13" fillId="0" borderId="0" applyFont="0" applyFill="0" applyBorder="0" applyAlignment="0" applyProtection="0"/>
    <xf numFmtId="190" fontId="17" fillId="0" borderId="0" applyFont="0" applyFill="0" applyBorder="0" applyAlignment="0" applyProtection="0"/>
    <xf numFmtId="0" fontId="74" fillId="0" borderId="0"/>
    <xf numFmtId="193" fontId="13" fillId="74" borderId="31" applyNumberFormat="0" applyFont="0" applyAlignment="0" applyProtection="0"/>
    <xf numFmtId="0" fontId="186" fillId="133" borderId="0" applyNumberFormat="0" applyBorder="0" applyAlignment="0" applyProtection="0"/>
    <xf numFmtId="0" fontId="185" fillId="82" borderId="0" applyNumberFormat="0" applyBorder="0" applyAlignment="0" applyProtection="0"/>
    <xf numFmtId="0" fontId="185" fillId="86" borderId="0" applyNumberFormat="0" applyBorder="0" applyAlignment="0" applyProtection="0"/>
    <xf numFmtId="187" fontId="17" fillId="0" borderId="0" applyFont="0" applyFill="0" applyBorder="0" applyAlignment="0" applyProtection="0"/>
    <xf numFmtId="187" fontId="17" fillId="0" borderId="0" applyFont="0" applyFill="0" applyBorder="0" applyAlignment="0" applyProtection="0"/>
    <xf numFmtId="0" fontId="13" fillId="126" borderId="0" applyNumberFormat="0" applyBorder="0" applyAlignment="0" applyProtection="0"/>
    <xf numFmtId="0" fontId="13" fillId="74" borderId="31" applyNumberFormat="0" applyFont="0" applyAlignment="0" applyProtection="0"/>
    <xf numFmtId="0" fontId="17" fillId="0" borderId="0"/>
    <xf numFmtId="0" fontId="74" fillId="0" borderId="0"/>
    <xf numFmtId="0" fontId="6" fillId="0" borderId="0"/>
    <xf numFmtId="0" fontId="173"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16" fillId="0" borderId="0"/>
    <xf numFmtId="0" fontId="37" fillId="0" borderId="0"/>
    <xf numFmtId="0" fontId="6" fillId="59" borderId="0" applyNumberFormat="0" applyBorder="0" applyAlignment="0" applyProtection="0"/>
    <xf numFmtId="193" fontId="13" fillId="74" borderId="31" applyNumberFormat="0" applyFont="0" applyAlignment="0" applyProtection="0"/>
    <xf numFmtId="187" fontId="17" fillId="0" borderId="0" applyFont="0" applyFill="0" applyBorder="0" applyAlignment="0" applyProtection="0"/>
    <xf numFmtId="0" fontId="17" fillId="0" borderId="0"/>
    <xf numFmtId="0" fontId="126" fillId="0" borderId="0"/>
    <xf numFmtId="0" fontId="13" fillId="74" borderId="31" applyNumberFormat="0" applyFont="0" applyAlignment="0" applyProtection="0"/>
    <xf numFmtId="0" fontId="13" fillId="74" borderId="31" applyNumberFormat="0" applyFont="0" applyAlignment="0" applyProtection="0"/>
    <xf numFmtId="182" fontId="34" fillId="0" borderId="0" applyFont="0" applyFill="0" applyBorder="0" applyAlignment="0" applyProtection="0"/>
    <xf numFmtId="190" fontId="17" fillId="0" borderId="0" applyFont="0" applyFill="0" applyBorder="0" applyAlignment="0" applyProtection="0"/>
    <xf numFmtId="0" fontId="20" fillId="139" borderId="0" applyNumberFormat="0" applyBorder="0" applyAlignment="0" applyProtection="0"/>
    <xf numFmtId="0" fontId="13" fillId="74" borderId="31" applyNumberFormat="0" applyFont="0" applyAlignment="0" applyProtection="0"/>
    <xf numFmtId="0" fontId="150" fillId="0" borderId="38" applyNumberFormat="0" applyFill="0" applyAlignment="0" applyProtection="0"/>
    <xf numFmtId="0" fontId="6" fillId="131"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76" borderId="0" applyNumberFormat="0" applyBorder="0" applyAlignment="0" applyProtection="0"/>
    <xf numFmtId="0" fontId="6" fillId="128" borderId="0" applyNumberFormat="0" applyBorder="0" applyAlignment="0" applyProtection="0"/>
    <xf numFmtId="0" fontId="13" fillId="54"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6" fillId="88" borderId="0" applyNumberFormat="0" applyBorder="0" applyAlignment="0" applyProtection="0"/>
    <xf numFmtId="0" fontId="6" fillId="54" borderId="0" applyNumberFormat="0" applyBorder="0" applyAlignment="0" applyProtection="0"/>
    <xf numFmtId="0" fontId="13" fillId="74" borderId="31" applyNumberFormat="0" applyFont="0" applyAlignment="0" applyProtection="0"/>
    <xf numFmtId="0" fontId="17" fillId="0" borderId="0">
      <alignment wrapText="1"/>
    </xf>
    <xf numFmtId="0" fontId="17" fillId="0" borderId="0"/>
    <xf numFmtId="0" fontId="74" fillId="0" borderId="0"/>
    <xf numFmtId="0" fontId="74" fillId="0" borderId="0"/>
    <xf numFmtId="0" fontId="74" fillId="0" borderId="0"/>
    <xf numFmtId="0" fontId="6" fillId="0" borderId="0"/>
    <xf numFmtId="0" fontId="84" fillId="0" borderId="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216" fillId="0" borderId="0"/>
    <xf numFmtId="0" fontId="216" fillId="0" borderId="0"/>
    <xf numFmtId="0" fontId="13" fillId="74" borderId="31" applyNumberFormat="0" applyFont="0" applyAlignment="0" applyProtection="0"/>
    <xf numFmtId="0" fontId="17" fillId="0" borderId="0"/>
    <xf numFmtId="0" fontId="17" fillId="0" borderId="0" applyNumberFormat="0" applyFill="0" applyBorder="0" applyAlignment="0" applyProtection="0"/>
    <xf numFmtId="0" fontId="74" fillId="0" borderId="0"/>
    <xf numFmtId="0" fontId="17" fillId="0" borderId="0"/>
    <xf numFmtId="0" fontId="74" fillId="0" borderId="0"/>
    <xf numFmtId="0" fontId="74" fillId="0" borderId="0"/>
    <xf numFmtId="0" fontId="6" fillId="0" borderId="0"/>
    <xf numFmtId="0" fontId="13" fillId="74" borderId="31" applyNumberFormat="0" applyFont="0" applyAlignment="0" applyProtection="0"/>
    <xf numFmtId="0" fontId="94"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193" fontId="13" fillId="74" borderId="31" applyNumberFormat="0" applyFont="0" applyAlignment="0" applyProtection="0"/>
    <xf numFmtId="0" fontId="17" fillId="0" borderId="0"/>
    <xf numFmtId="0" fontId="17" fillId="0" borderId="0"/>
    <xf numFmtId="0" fontId="13" fillId="74" borderId="31" applyNumberFormat="0" applyFont="0" applyAlignment="0" applyProtection="0"/>
    <xf numFmtId="0" fontId="13" fillId="74" borderId="31" applyNumberFormat="0" applyFont="0" applyAlignment="0" applyProtection="0"/>
    <xf numFmtId="0" fontId="216" fillId="0" borderId="0"/>
    <xf numFmtId="194" fontId="190" fillId="0" borderId="0"/>
    <xf numFmtId="0" fontId="68" fillId="0" borderId="5" applyNumberFormat="0" applyFill="0" applyAlignment="0" applyProtection="0"/>
    <xf numFmtId="0" fontId="74" fillId="0" borderId="0"/>
    <xf numFmtId="0" fontId="17" fillId="140" borderId="7" applyNumberFormat="0" applyFont="0" applyAlignment="0" applyProtection="0"/>
    <xf numFmtId="0" fontId="74" fillId="0" borderId="0"/>
    <xf numFmtId="0" fontId="17" fillId="0" borderId="0"/>
    <xf numFmtId="0" fontId="13" fillId="74" borderId="31" applyNumberFormat="0" applyFont="0" applyAlignment="0" applyProtection="0"/>
    <xf numFmtId="0" fontId="185" fillId="133" borderId="0" applyNumberFormat="0" applyBorder="0" applyAlignment="0" applyProtection="0"/>
    <xf numFmtId="193" fontId="13" fillId="74" borderId="31" applyNumberFormat="0" applyFont="0" applyAlignment="0" applyProtection="0"/>
    <xf numFmtId="0" fontId="185" fillId="86" borderId="0" applyNumberFormat="0" applyBorder="0" applyAlignment="0" applyProtection="0"/>
    <xf numFmtId="0" fontId="13" fillId="74" borderId="31" applyNumberFormat="0" applyFont="0" applyAlignment="0" applyProtection="0"/>
    <xf numFmtId="0" fontId="20" fillId="142" borderId="0" applyNumberFormat="0" applyBorder="0" applyAlignment="0" applyProtection="0"/>
    <xf numFmtId="0" fontId="34" fillId="0" borderId="0"/>
    <xf numFmtId="0" fontId="173" fillId="0" borderId="0"/>
    <xf numFmtId="0" fontId="17" fillId="0" borderId="35"/>
    <xf numFmtId="0" fontId="185" fillId="133" borderId="0" applyNumberFormat="0" applyBorder="0" applyAlignment="0" applyProtection="0"/>
    <xf numFmtId="0" fontId="67" fillId="0" borderId="39" applyNumberFormat="0" applyFill="0" applyAlignment="0" applyProtection="0"/>
    <xf numFmtId="165" fontId="13" fillId="0" borderId="0" applyFont="0" applyFill="0" applyBorder="0" applyAlignment="0" applyProtection="0"/>
    <xf numFmtId="0" fontId="194" fillId="0" borderId="25" applyNumberFormat="0" applyFill="0" applyAlignment="0" applyProtection="0"/>
    <xf numFmtId="0" fontId="17" fillId="0" borderId="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0" fontId="13" fillId="74" borderId="31" applyNumberFormat="0" applyFont="0" applyAlignment="0" applyProtection="0"/>
    <xf numFmtId="42" fontId="17" fillId="0" borderId="0" applyFont="0" applyFill="0" applyBorder="0" applyAlignment="0" applyProtection="0"/>
    <xf numFmtId="0" fontId="17" fillId="0" borderId="0"/>
    <xf numFmtId="0" fontId="13" fillId="144" borderId="0" applyNumberFormat="0" applyBorder="0" applyAlignment="0" applyProtection="0"/>
    <xf numFmtId="0" fontId="38" fillId="154" borderId="0" applyNumberFormat="0" applyBorder="0" applyAlignment="0" applyProtection="0"/>
    <xf numFmtId="0" fontId="6" fillId="0" borderId="0"/>
    <xf numFmtId="0" fontId="6" fillId="128" borderId="0" applyNumberFormat="0" applyBorder="0" applyAlignment="0" applyProtection="0"/>
    <xf numFmtId="0" fontId="66" fillId="0" borderId="16">
      <alignment vertical="top" wrapText="1"/>
    </xf>
    <xf numFmtId="0" fontId="13" fillId="74" borderId="31" applyNumberFormat="0" applyFont="0" applyAlignment="0" applyProtection="0"/>
    <xf numFmtId="0" fontId="173" fillId="0" borderId="0"/>
    <xf numFmtId="0" fontId="219" fillId="0" borderId="43" applyNumberFormat="0" applyFill="0" applyAlignment="0" applyProtection="0"/>
    <xf numFmtId="0" fontId="7" fillId="0" borderId="0"/>
    <xf numFmtId="0" fontId="6" fillId="128" borderId="0" applyNumberFormat="0" applyBorder="0" applyAlignment="0" applyProtection="0"/>
    <xf numFmtId="0" fontId="6" fillId="0" borderId="0"/>
    <xf numFmtId="0" fontId="6" fillId="87" borderId="0" applyNumberFormat="0" applyBorder="0" applyAlignment="0" applyProtection="0"/>
    <xf numFmtId="0" fontId="129" fillId="0" borderId="0" applyNumberFormat="0" applyFill="0" applyBorder="0" applyAlignment="0" applyProtection="0"/>
    <xf numFmtId="0" fontId="13" fillId="74" borderId="31" applyNumberFormat="0" applyFont="0" applyAlignment="0" applyProtection="0"/>
    <xf numFmtId="182" fontId="34" fillId="0" borderId="0" applyFont="0" applyFill="0" applyBorder="0" applyAlignment="0" applyProtection="0"/>
    <xf numFmtId="0" fontId="184" fillId="0" borderId="0"/>
    <xf numFmtId="0" fontId="6" fillId="128" borderId="0" applyNumberFormat="0" applyBorder="0" applyAlignment="0" applyProtection="0"/>
    <xf numFmtId="0" fontId="6" fillId="12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0" fontId="13" fillId="74" borderId="31" applyNumberFormat="0" applyFont="0" applyAlignment="0" applyProtection="0"/>
    <xf numFmtId="44" fontId="17" fillId="0" borderId="0" applyFont="0" applyFill="0" applyBorder="0" applyAlignment="0" applyProtection="0"/>
    <xf numFmtId="0" fontId="185" fillId="82" borderId="0" applyNumberFormat="0" applyBorder="0" applyAlignment="0" applyProtection="0"/>
    <xf numFmtId="0" fontId="185" fillId="82" borderId="0" applyNumberFormat="0" applyBorder="0" applyAlignment="0" applyProtection="0"/>
    <xf numFmtId="0" fontId="185" fillId="92" borderId="0" applyNumberFormat="0" applyBorder="0" applyAlignment="0" applyProtection="0"/>
    <xf numFmtId="0" fontId="20" fillId="139" borderId="0" applyNumberFormat="0" applyBorder="0" applyAlignment="0" applyProtection="0"/>
    <xf numFmtId="182" fontId="17" fillId="0" borderId="0" applyFont="0" applyFill="0" applyBorder="0" applyAlignment="0" applyProtection="0"/>
    <xf numFmtId="0" fontId="6" fillId="0" borderId="0"/>
    <xf numFmtId="188" fontId="74" fillId="0" borderId="0" applyFont="0" applyFill="0" applyBorder="0" applyAlignment="0" applyProtection="0"/>
    <xf numFmtId="0" fontId="69" fillId="0" borderId="41" applyNumberFormat="0" applyFill="0" applyAlignment="0" applyProtection="0"/>
    <xf numFmtId="0" fontId="15" fillId="0" borderId="0" applyNumberFormat="0" applyFill="0" applyBorder="0" applyAlignment="0" applyProtection="0">
      <alignment vertical="top"/>
      <protection locked="0"/>
    </xf>
    <xf numFmtId="0" fontId="74" fillId="0" borderId="0"/>
    <xf numFmtId="0" fontId="126" fillId="0" borderId="0"/>
    <xf numFmtId="0" fontId="209" fillId="0" borderId="0" applyProtection="0"/>
    <xf numFmtId="0" fontId="6" fillId="0" borderId="0"/>
    <xf numFmtId="0" fontId="13" fillId="74" borderId="31" applyNumberFormat="0" applyFont="0" applyAlignment="0" applyProtection="0"/>
    <xf numFmtId="0" fontId="13" fillId="74" borderId="31" applyNumberFormat="0" applyFont="0" applyAlignment="0" applyProtection="0"/>
    <xf numFmtId="0" fontId="220" fillId="0" borderId="43" applyNumberFormat="0" applyFill="0" applyAlignment="0" applyProtection="0"/>
    <xf numFmtId="0" fontId="17" fillId="0" borderId="0"/>
    <xf numFmtId="0" fontId="17" fillId="0" borderId="0"/>
    <xf numFmtId="0" fontId="13" fillId="74" borderId="31" applyNumberFormat="0" applyFont="0" applyAlignment="0" applyProtection="0"/>
    <xf numFmtId="0" fontId="34" fillId="0" borderId="0"/>
    <xf numFmtId="0" fontId="6" fillId="0" borderId="0"/>
    <xf numFmtId="0" fontId="185" fillId="82" borderId="0" applyNumberFormat="0" applyBorder="0" applyAlignment="0" applyProtection="0"/>
    <xf numFmtId="0" fontId="13" fillId="74" borderId="31" applyNumberFormat="0" applyFont="0" applyAlignment="0" applyProtection="0"/>
    <xf numFmtId="0" fontId="49" fillId="152" borderId="0" applyNumberFormat="0" applyBorder="0" applyAlignment="0" applyProtection="0"/>
    <xf numFmtId="0" fontId="13" fillId="74" borderId="31" applyNumberFormat="0" applyFont="0" applyAlignment="0" applyProtection="0"/>
    <xf numFmtId="0" fontId="185" fillId="79" borderId="0" applyNumberFormat="0" applyBorder="0" applyAlignment="0" applyProtection="0"/>
    <xf numFmtId="193" fontId="13" fillId="74" borderId="31" applyNumberFormat="0" applyFont="0" applyAlignment="0" applyProtection="0"/>
    <xf numFmtId="0" fontId="49" fillId="151" borderId="0" applyNumberFormat="0" applyBorder="0" applyAlignment="0" applyProtection="0"/>
    <xf numFmtId="0" fontId="6" fillId="131" borderId="0" applyNumberFormat="0" applyBorder="0" applyAlignment="0" applyProtection="0"/>
    <xf numFmtId="0" fontId="173" fillId="0" borderId="0"/>
    <xf numFmtId="0" fontId="13" fillId="74" borderId="31" applyNumberFormat="0" applyFont="0" applyAlignment="0" applyProtection="0"/>
    <xf numFmtId="0" fontId="6" fillId="58" borderId="0" applyNumberFormat="0" applyBorder="0" applyAlignment="0" applyProtection="0"/>
    <xf numFmtId="0" fontId="13" fillId="74" borderId="31" applyNumberFormat="0" applyFont="0" applyAlignment="0" applyProtection="0"/>
    <xf numFmtId="187" fontId="17" fillId="0" borderId="0" applyFont="0" applyFill="0" applyBorder="0" applyAlignment="0" applyProtection="0"/>
    <xf numFmtId="0" fontId="6" fillId="83" borderId="0" applyNumberFormat="0" applyBorder="0" applyAlignment="0" applyProtection="0"/>
    <xf numFmtId="182" fontId="84" fillId="0" borderId="0" applyFont="0" applyFill="0" applyBorder="0" applyAlignment="0" applyProtection="0"/>
    <xf numFmtId="0" fontId="6" fillId="128" borderId="0" applyNumberFormat="0" applyBorder="0" applyAlignment="0" applyProtection="0"/>
    <xf numFmtId="0" fontId="173" fillId="54" borderId="0" applyNumberFormat="0" applyBorder="0" applyAlignment="0" applyProtection="0"/>
    <xf numFmtId="165" fontId="13" fillId="0" borderId="0" applyFont="0" applyFill="0" applyBorder="0" applyAlignment="0" applyProtection="0"/>
    <xf numFmtId="0" fontId="17" fillId="140" borderId="7" applyNumberFormat="0" applyFont="0" applyAlignment="0" applyProtection="0"/>
    <xf numFmtId="0" fontId="84" fillId="0" borderId="0"/>
    <xf numFmtId="0" fontId="13" fillId="74" borderId="31" applyNumberFormat="0" applyFont="0" applyAlignment="0" applyProtection="0"/>
    <xf numFmtId="0" fontId="6" fillId="131" borderId="0" applyNumberFormat="0" applyBorder="0" applyAlignment="0" applyProtection="0"/>
    <xf numFmtId="0" fontId="17" fillId="0" borderId="0"/>
    <xf numFmtId="0" fontId="17" fillId="0" borderId="0"/>
    <xf numFmtId="0" fontId="6" fillId="77" borderId="0" applyNumberFormat="0" applyBorder="0" applyAlignment="0" applyProtection="0"/>
    <xf numFmtId="0" fontId="17" fillId="0" borderId="0">
      <alignment wrapText="1"/>
    </xf>
    <xf numFmtId="0" fontId="185" fillId="86" borderId="0" applyNumberFormat="0" applyBorder="0" applyAlignment="0" applyProtection="0"/>
    <xf numFmtId="188" fontId="74" fillId="0" borderId="0" applyFont="0" applyFill="0" applyBorder="0" applyAlignment="0" applyProtection="0"/>
    <xf numFmtId="0" fontId="13" fillId="74" borderId="31" applyNumberFormat="0" applyFont="0" applyAlignment="0" applyProtection="0"/>
    <xf numFmtId="0" fontId="13" fillId="74" borderId="31" applyNumberFormat="0" applyFont="0" applyAlignment="0" applyProtection="0"/>
    <xf numFmtId="0" fontId="17" fillId="0" borderId="0" applyFont="0" applyFill="0" applyBorder="0" applyAlignment="0" applyProtection="0"/>
    <xf numFmtId="0" fontId="6" fillId="60" borderId="0" applyNumberFormat="0" applyBorder="0" applyAlignment="0" applyProtection="0"/>
    <xf numFmtId="0" fontId="34" fillId="0" borderId="0"/>
    <xf numFmtId="187" fontId="17" fillId="0" borderId="0" applyFont="0" applyFill="0" applyBorder="0" applyAlignment="0" applyProtection="0"/>
    <xf numFmtId="0" fontId="218" fillId="0" borderId="0" applyNumberFormat="0" applyFill="0" applyBorder="0" applyAlignment="0" applyProtection="0"/>
    <xf numFmtId="0" fontId="6" fillId="126" borderId="0" applyNumberFormat="0" applyBorder="0" applyAlignment="0" applyProtection="0"/>
    <xf numFmtId="0" fontId="13" fillId="132" borderId="0" applyNumberFormat="0" applyBorder="0" applyAlignment="0" applyProtection="0"/>
    <xf numFmtId="0" fontId="13" fillId="74" borderId="31" applyNumberFormat="0" applyFont="0" applyAlignment="0" applyProtection="0"/>
    <xf numFmtId="165" fontId="13" fillId="0" borderId="0" applyFont="0" applyFill="0" applyBorder="0" applyAlignment="0" applyProtection="0"/>
    <xf numFmtId="0" fontId="185" fillId="92" borderId="0" applyNumberFormat="0" applyBorder="0" applyAlignment="0" applyProtection="0"/>
    <xf numFmtId="0" fontId="17" fillId="0" borderId="0"/>
    <xf numFmtId="165" fontId="13" fillId="0" borderId="0" applyFont="0" applyFill="0" applyBorder="0" applyAlignment="0" applyProtection="0"/>
    <xf numFmtId="0" fontId="17" fillId="0" borderId="0"/>
    <xf numFmtId="190" fontId="17" fillId="0" borderId="0" applyFont="0" applyFill="0" applyBorder="0" applyAlignment="0" applyProtection="0"/>
    <xf numFmtId="0" fontId="13" fillId="74" borderId="31" applyNumberFormat="0" applyFont="0" applyAlignment="0" applyProtection="0"/>
    <xf numFmtId="194" fontId="190" fillId="0" borderId="0"/>
    <xf numFmtId="0" fontId="20"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xf numFmtId="0" fontId="185" fillId="86" borderId="0" applyNumberFormat="0" applyBorder="0" applyAlignment="0" applyProtection="0"/>
    <xf numFmtId="0" fontId="6" fillId="131" borderId="0" applyNumberFormat="0" applyBorder="0" applyAlignment="0" applyProtection="0"/>
    <xf numFmtId="0" fontId="1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3" fillId="74" borderId="31" applyNumberFormat="0" applyFont="0" applyAlignment="0" applyProtection="0"/>
    <xf numFmtId="0" fontId="6" fillId="80" borderId="0" applyNumberFormat="0" applyBorder="0" applyAlignment="0" applyProtection="0"/>
    <xf numFmtId="188"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74" borderId="31" applyNumberFormat="0" applyFont="0" applyAlignment="0" applyProtection="0"/>
    <xf numFmtId="43" fontId="6" fillId="0" borderId="0" applyFont="0" applyFill="0" applyBorder="0" applyAlignment="0" applyProtection="0"/>
    <xf numFmtId="0" fontId="20" fillId="45"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0" fillId="0" borderId="0"/>
    <xf numFmtId="0" fontId="110" fillId="0" borderId="0"/>
    <xf numFmtId="0" fontId="6" fillId="0" borderId="0"/>
    <xf numFmtId="0" fontId="10"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7"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2"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34" fillId="0" borderId="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73" fontId="34"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4"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48" fillId="12" borderId="11" applyNumberFormat="0" applyAlignment="0" applyProtection="0"/>
    <xf numFmtId="0" fontId="48" fillId="13" borderId="11" applyNumberFormat="0" applyAlignment="0" applyProtection="0"/>
    <xf numFmtId="0" fontId="49"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10"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6" fillId="54" borderId="0" applyNumberFormat="0" applyBorder="0" applyAlignment="0" applyProtection="0"/>
    <xf numFmtId="0" fontId="6" fillId="84" borderId="0" applyNumberFormat="0" applyBorder="0" applyAlignment="0" applyProtection="0"/>
    <xf numFmtId="0" fontId="6" fillId="126" borderId="0" applyNumberFormat="0" applyBorder="0" applyAlignment="0" applyProtection="0"/>
    <xf numFmtId="0" fontId="6" fillId="128" borderId="0" applyNumberFormat="0" applyBorder="0" applyAlignment="0" applyProtection="0"/>
    <xf numFmtId="0" fontId="6" fillId="54" borderId="0" applyNumberFormat="0" applyBorder="0" applyAlignment="0" applyProtection="0"/>
    <xf numFmtId="0" fontId="6" fillId="0" borderId="0"/>
    <xf numFmtId="0" fontId="6" fillId="8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0" borderId="0"/>
    <xf numFmtId="0" fontId="6" fillId="84" borderId="0" applyNumberFormat="0" applyBorder="0" applyAlignment="0" applyProtection="0"/>
    <xf numFmtId="0" fontId="6" fillId="131" borderId="0" applyNumberFormat="0" applyBorder="0" applyAlignment="0" applyProtection="0"/>
    <xf numFmtId="0" fontId="6" fillId="0" borderId="0"/>
    <xf numFmtId="0" fontId="6" fillId="131" borderId="0" applyNumberFormat="0" applyBorder="0" applyAlignment="0" applyProtection="0"/>
    <xf numFmtId="43" fontId="17" fillId="0" borderId="0" applyFont="0" applyFill="0" applyBorder="0" applyAlignment="0" applyProtection="0"/>
    <xf numFmtId="0" fontId="6" fillId="60" borderId="0" applyNumberFormat="0" applyBorder="0" applyAlignment="0" applyProtection="0"/>
    <xf numFmtId="0" fontId="6" fillId="77" borderId="0" applyNumberFormat="0" applyBorder="0" applyAlignment="0" applyProtection="0"/>
    <xf numFmtId="0" fontId="6" fillId="54" borderId="0" applyNumberFormat="0" applyBorder="0" applyAlignment="0" applyProtection="0"/>
    <xf numFmtId="0" fontId="6" fillId="0" borderId="0"/>
    <xf numFmtId="0" fontId="6" fillId="0" borderId="0"/>
    <xf numFmtId="0" fontId="6" fillId="131" borderId="0" applyNumberFormat="0" applyBorder="0" applyAlignment="0" applyProtection="0"/>
    <xf numFmtId="0" fontId="6" fillId="80" borderId="0" applyNumberFormat="0" applyBorder="0" applyAlignment="0" applyProtection="0"/>
    <xf numFmtId="0" fontId="6" fillId="80" borderId="0" applyNumberFormat="0" applyBorder="0" applyAlignment="0" applyProtection="0"/>
    <xf numFmtId="0" fontId="6" fillId="131" borderId="0" applyNumberFormat="0" applyBorder="0" applyAlignment="0" applyProtection="0"/>
    <xf numFmtId="0" fontId="6" fillId="128" borderId="0" applyNumberFormat="0" applyBorder="0" applyAlignment="0" applyProtection="0"/>
    <xf numFmtId="0" fontId="6" fillId="0" borderId="0"/>
    <xf numFmtId="43" fontId="34" fillId="0" borderId="0" applyFont="0" applyFill="0" applyBorder="0" applyAlignment="0" applyProtection="0"/>
    <xf numFmtId="0" fontId="6" fillId="90" borderId="0" applyNumberFormat="0" applyBorder="0" applyAlignment="0" applyProtection="0"/>
    <xf numFmtId="0" fontId="6" fillId="0" borderId="0"/>
    <xf numFmtId="0" fontId="6" fillId="58" borderId="0" applyNumberFormat="0" applyBorder="0" applyAlignment="0" applyProtection="0"/>
    <xf numFmtId="0" fontId="6" fillId="9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128" borderId="0" applyNumberFormat="0" applyBorder="0" applyAlignment="0" applyProtection="0"/>
    <xf numFmtId="0" fontId="6" fillId="90" borderId="0" applyNumberFormat="0" applyBorder="0" applyAlignment="0" applyProtection="0"/>
    <xf numFmtId="0" fontId="6" fillId="59" borderId="0" applyNumberFormat="0" applyBorder="0" applyAlignment="0" applyProtection="0"/>
    <xf numFmtId="0" fontId="6" fillId="0" borderId="0"/>
    <xf numFmtId="0" fontId="6" fillId="58" borderId="0" applyNumberFormat="0" applyBorder="0" applyAlignment="0" applyProtection="0"/>
    <xf numFmtId="0" fontId="6" fillId="60" borderId="0" applyNumberFormat="0" applyBorder="0" applyAlignment="0" applyProtection="0"/>
    <xf numFmtId="0" fontId="6" fillId="0" borderId="0"/>
    <xf numFmtId="0" fontId="6" fillId="126"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80" borderId="0" applyNumberFormat="0" applyBorder="0" applyAlignment="0" applyProtection="0"/>
    <xf numFmtId="0" fontId="6" fillId="60" borderId="0" applyNumberFormat="0" applyBorder="0" applyAlignment="0" applyProtection="0"/>
    <xf numFmtId="0" fontId="6" fillId="90" borderId="0" applyNumberFormat="0" applyBorder="0" applyAlignment="0" applyProtection="0"/>
    <xf numFmtId="0" fontId="6" fillId="131" borderId="0" applyNumberFormat="0" applyBorder="0" applyAlignment="0" applyProtection="0"/>
    <xf numFmtId="43" fontId="84" fillId="0" borderId="0" applyFont="0" applyFill="0" applyBorder="0" applyAlignment="0" applyProtection="0"/>
    <xf numFmtId="43" fontId="17" fillId="0" borderId="0" applyFont="0" applyFill="0" applyBorder="0" applyAlignment="0" applyProtection="0"/>
    <xf numFmtId="0" fontId="6" fillId="0" borderId="0"/>
    <xf numFmtId="0" fontId="6" fillId="128" borderId="0" applyNumberFormat="0" applyBorder="0" applyAlignment="0" applyProtection="0"/>
    <xf numFmtId="0" fontId="6" fillId="93" borderId="0" applyNumberFormat="0" applyBorder="0" applyAlignment="0" applyProtection="0"/>
    <xf numFmtId="0" fontId="6" fillId="0" borderId="0"/>
    <xf numFmtId="0" fontId="6" fillId="126"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 fillId="0" borderId="0"/>
    <xf numFmtId="0" fontId="6" fillId="0" borderId="0"/>
    <xf numFmtId="0" fontId="6" fillId="0" borderId="0"/>
    <xf numFmtId="0" fontId="6" fillId="0" borderId="0"/>
    <xf numFmtId="193" fontId="6" fillId="0" borderId="0"/>
    <xf numFmtId="0" fontId="6" fillId="54" borderId="0" applyNumberFormat="0" applyBorder="0" applyAlignment="0" applyProtection="0"/>
    <xf numFmtId="0" fontId="6"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131" borderId="0" applyNumberFormat="0" applyBorder="0" applyAlignment="0" applyProtection="0"/>
    <xf numFmtId="0" fontId="6" fillId="131" borderId="0" applyNumberFormat="0" applyBorder="0" applyAlignment="0" applyProtection="0"/>
    <xf numFmtId="0" fontId="6" fillId="0" borderId="0"/>
    <xf numFmtId="0" fontId="6" fillId="0" borderId="0"/>
    <xf numFmtId="0" fontId="6" fillId="0" borderId="0"/>
    <xf numFmtId="0" fontId="6" fillId="131" borderId="0" applyNumberFormat="0" applyBorder="0" applyAlignment="0" applyProtection="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6" fillId="0" borderId="0"/>
    <xf numFmtId="0" fontId="6" fillId="0" borderId="0"/>
    <xf numFmtId="0" fontId="6" fillId="0" borderId="0"/>
    <xf numFmtId="0" fontId="6" fillId="0" borderId="0"/>
    <xf numFmtId="43" fontId="34" fillId="0" borderId="0" applyFont="0" applyFill="0" applyBorder="0" applyAlignment="0" applyProtection="0"/>
    <xf numFmtId="43" fontId="84" fillId="0" borderId="0" applyFont="0" applyFill="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83" borderId="0" applyNumberFormat="0" applyBorder="0" applyAlignment="0" applyProtection="0"/>
    <xf numFmtId="0" fontId="6" fillId="0" borderId="0"/>
    <xf numFmtId="0" fontId="6" fillId="126" borderId="0" applyNumberFormat="0" applyBorder="0" applyAlignment="0" applyProtection="0"/>
    <xf numFmtId="0" fontId="6" fillId="76" borderId="0" applyNumberFormat="0" applyBorder="0" applyAlignment="0" applyProtection="0"/>
    <xf numFmtId="0" fontId="6" fillId="60" borderId="0" applyNumberFormat="0" applyBorder="0" applyAlignment="0" applyProtection="0"/>
    <xf numFmtId="43" fontId="17" fillId="0" borderId="0" applyFont="0" applyFill="0" applyBorder="0" applyAlignment="0" applyProtection="0"/>
    <xf numFmtId="0" fontId="6" fillId="0" borderId="0"/>
    <xf numFmtId="0" fontId="6" fillId="126" borderId="0" applyNumberFormat="0" applyBorder="0" applyAlignment="0" applyProtection="0"/>
    <xf numFmtId="43" fontId="34" fillId="0" borderId="0" applyFont="0" applyFill="0" applyBorder="0" applyAlignment="0" applyProtection="0"/>
    <xf numFmtId="0" fontId="6" fillId="88" borderId="0" applyNumberFormat="0" applyBorder="0" applyAlignment="0" applyProtection="0"/>
    <xf numFmtId="43" fontId="84" fillId="0" borderId="0" applyFont="0" applyFill="0" applyBorder="0" applyAlignment="0" applyProtection="0"/>
    <xf numFmtId="0" fontId="6" fillId="87" borderId="0" applyNumberFormat="0" applyBorder="0" applyAlignment="0" applyProtection="0"/>
    <xf numFmtId="0" fontId="6" fillId="0" borderId="0"/>
    <xf numFmtId="0" fontId="6" fillId="12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94" borderId="0" applyNumberFormat="0" applyBorder="0" applyAlignment="0" applyProtection="0"/>
    <xf numFmtId="193" fontId="6" fillId="0" borderId="0"/>
    <xf numFmtId="0" fontId="6" fillId="0" borderId="0"/>
    <xf numFmtId="0" fontId="6" fillId="0" borderId="0"/>
    <xf numFmtId="0" fontId="6" fillId="0" borderId="0"/>
    <xf numFmtId="0" fontId="6" fillId="60" borderId="0" applyNumberFormat="0" applyBorder="0" applyAlignment="0" applyProtection="0"/>
    <xf numFmtId="0" fontId="6" fillId="60" borderId="0" applyNumberFormat="0" applyBorder="0" applyAlignment="0" applyProtection="0"/>
    <xf numFmtId="43" fontId="17" fillId="0" borderId="0" applyFont="0" applyFill="0" applyBorder="0" applyAlignment="0" applyProtection="0"/>
    <xf numFmtId="0" fontId="6" fillId="128" borderId="0" applyNumberFormat="0" applyBorder="0" applyAlignment="0" applyProtection="0"/>
    <xf numFmtId="0" fontId="6" fillId="0" borderId="0"/>
    <xf numFmtId="0" fontId="6" fillId="80"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80" borderId="0" applyNumberFormat="0" applyBorder="0" applyAlignment="0" applyProtection="0"/>
    <xf numFmtId="0" fontId="6" fillId="93" borderId="0" applyNumberFormat="0" applyBorder="0" applyAlignment="0" applyProtection="0"/>
    <xf numFmtId="0" fontId="6" fillId="0" borderId="0"/>
    <xf numFmtId="43" fontId="17" fillId="0" borderId="0" applyFont="0" applyFill="0" applyBorder="0" applyAlignment="0" applyProtection="0"/>
    <xf numFmtId="0" fontId="6" fillId="0" borderId="0"/>
    <xf numFmtId="43" fontId="84" fillId="0" borderId="0" applyFont="0" applyFill="0" applyBorder="0" applyAlignment="0" applyProtection="0"/>
    <xf numFmtId="43" fontId="17" fillId="0" borderId="0" applyFont="0" applyFill="0" applyBorder="0" applyAlignment="0" applyProtection="0"/>
    <xf numFmtId="0" fontId="6" fillId="0" borderId="0"/>
    <xf numFmtId="0" fontId="6" fillId="0" borderId="0"/>
    <xf numFmtId="0" fontId="6" fillId="128" borderId="0" applyNumberFormat="0" applyBorder="0" applyAlignment="0" applyProtection="0"/>
    <xf numFmtId="0" fontId="6" fillId="59" borderId="0" applyNumberFormat="0" applyBorder="0" applyAlignment="0" applyProtection="0"/>
    <xf numFmtId="43" fontId="34" fillId="0" borderId="0" applyFont="0" applyFill="0" applyBorder="0" applyAlignment="0" applyProtection="0"/>
    <xf numFmtId="0" fontId="6" fillId="77" borderId="0" applyNumberFormat="0" applyBorder="0" applyAlignment="0" applyProtection="0"/>
    <xf numFmtId="0" fontId="6" fillId="0" borderId="0"/>
    <xf numFmtId="43" fontId="17" fillId="0" borderId="0" applyFont="0" applyFill="0" applyBorder="0" applyAlignment="0" applyProtection="0"/>
    <xf numFmtId="43" fontId="17" fillId="0" borderId="0" applyFont="0" applyFill="0" applyBorder="0" applyAlignment="0" applyProtection="0"/>
    <xf numFmtId="0" fontId="6" fillId="0" borderId="0"/>
    <xf numFmtId="0" fontId="6" fillId="94" borderId="0" applyNumberFormat="0" applyBorder="0" applyAlignment="0" applyProtection="0"/>
    <xf numFmtId="0" fontId="6" fillId="0" borderId="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0" fontId="6" fillId="8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90" borderId="0" applyNumberFormat="0" applyBorder="0" applyAlignment="0" applyProtection="0"/>
    <xf numFmtId="0" fontId="6" fillId="60" borderId="0" applyNumberFormat="0" applyBorder="0" applyAlignment="0" applyProtection="0"/>
    <xf numFmtId="0" fontId="6" fillId="88"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60" borderId="0" applyNumberFormat="0" applyBorder="0" applyAlignment="0" applyProtection="0"/>
    <xf numFmtId="0" fontId="6" fillId="0" borderId="0"/>
    <xf numFmtId="0" fontId="6" fillId="0" borderId="0"/>
    <xf numFmtId="0" fontId="6" fillId="0" borderId="0"/>
    <xf numFmtId="0" fontId="6" fillId="0" borderId="0"/>
    <xf numFmtId="0" fontId="6" fillId="88" borderId="0" applyNumberFormat="0" applyBorder="0" applyAlignment="0" applyProtection="0"/>
    <xf numFmtId="0" fontId="6" fillId="0" borderId="0"/>
    <xf numFmtId="0" fontId="6" fillId="60" borderId="0" applyNumberFormat="0" applyBorder="0" applyAlignment="0" applyProtection="0"/>
    <xf numFmtId="0" fontId="6" fillId="126" borderId="0" applyNumberFormat="0" applyBorder="0" applyAlignment="0" applyProtection="0"/>
    <xf numFmtId="0" fontId="6" fillId="93" borderId="0" applyNumberFormat="0" applyBorder="0" applyAlignment="0" applyProtection="0"/>
    <xf numFmtId="0" fontId="6" fillId="12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43" fontId="84" fillId="0" borderId="0" applyFont="0" applyFill="0" applyBorder="0" applyAlignment="0" applyProtection="0"/>
    <xf numFmtId="0" fontId="6" fillId="0" borderId="0"/>
    <xf numFmtId="0" fontId="6" fillId="0" borderId="0"/>
    <xf numFmtId="0" fontId="6" fillId="84" borderId="0" applyNumberFormat="0" applyBorder="0" applyAlignment="0" applyProtection="0"/>
    <xf numFmtId="43" fontId="34" fillId="0" borderId="0" applyFont="0" applyFill="0" applyBorder="0" applyAlignment="0" applyProtection="0"/>
    <xf numFmtId="0" fontId="6" fillId="60" borderId="0" applyNumberFormat="0" applyBorder="0" applyAlignment="0" applyProtection="0"/>
    <xf numFmtId="43" fontId="84" fillId="0" borderId="0" applyFont="0" applyFill="0" applyBorder="0" applyAlignment="0" applyProtection="0"/>
    <xf numFmtId="0" fontId="6" fillId="0" borderId="0"/>
    <xf numFmtId="0" fontId="6" fillId="0" borderId="0"/>
    <xf numFmtId="0" fontId="6" fillId="60" borderId="0" applyNumberFormat="0" applyBorder="0" applyAlignment="0" applyProtection="0"/>
    <xf numFmtId="0" fontId="6" fillId="60" borderId="0" applyNumberFormat="0" applyBorder="0" applyAlignment="0" applyProtection="0"/>
    <xf numFmtId="0" fontId="6" fillId="0" borderId="0"/>
    <xf numFmtId="0" fontId="6" fillId="0" borderId="0"/>
    <xf numFmtId="0" fontId="6" fillId="59" borderId="0" applyNumberFormat="0" applyBorder="0" applyAlignment="0" applyProtection="0"/>
    <xf numFmtId="0" fontId="6" fillId="83" borderId="0" applyNumberFormat="0" applyBorder="0" applyAlignment="0" applyProtection="0"/>
    <xf numFmtId="0" fontId="6" fillId="87" borderId="0" applyNumberFormat="0" applyBorder="0" applyAlignment="0" applyProtection="0"/>
    <xf numFmtId="0" fontId="6" fillId="59" borderId="0" applyNumberFormat="0" applyBorder="0" applyAlignment="0" applyProtection="0"/>
    <xf numFmtId="193" fontId="6" fillId="0" borderId="0"/>
    <xf numFmtId="0" fontId="6" fillId="0" borderId="0"/>
    <xf numFmtId="0" fontId="6" fillId="60" borderId="0" applyNumberFormat="0" applyBorder="0" applyAlignment="0" applyProtection="0"/>
    <xf numFmtId="0" fontId="6" fillId="83"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131" borderId="0" applyNumberFormat="0" applyBorder="0" applyAlignment="0" applyProtection="0"/>
    <xf numFmtId="43" fontId="84" fillId="0" borderId="0" applyFont="0" applyFill="0" applyBorder="0" applyAlignment="0" applyProtection="0"/>
    <xf numFmtId="0" fontId="6" fillId="0" borderId="0"/>
    <xf numFmtId="193" fontId="6" fillId="0" borderId="0"/>
    <xf numFmtId="0" fontId="6" fillId="0" borderId="0"/>
    <xf numFmtId="43" fontId="34" fillId="0" borderId="0" applyFont="0" applyFill="0" applyBorder="0" applyAlignment="0" applyProtection="0"/>
    <xf numFmtId="0" fontId="6" fillId="80" borderId="0" applyNumberFormat="0" applyBorder="0" applyAlignment="0" applyProtection="0"/>
    <xf numFmtId="0" fontId="6" fillId="0" borderId="0"/>
    <xf numFmtId="43" fontId="34" fillId="0" borderId="0" applyFont="0" applyFill="0" applyBorder="0" applyAlignment="0" applyProtection="0"/>
    <xf numFmtId="0" fontId="6" fillId="0" borderId="0"/>
    <xf numFmtId="0" fontId="6" fillId="59" borderId="0" applyNumberFormat="0" applyBorder="0" applyAlignment="0" applyProtection="0"/>
    <xf numFmtId="43" fontId="34" fillId="0" borderId="0" applyFont="0" applyFill="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76" borderId="0" applyNumberFormat="0" applyBorder="0" applyAlignment="0" applyProtection="0"/>
    <xf numFmtId="0" fontId="6" fillId="128"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6" fillId="88" borderId="0" applyNumberFormat="0" applyBorder="0" applyAlignment="0" applyProtection="0"/>
    <xf numFmtId="0" fontId="6" fillId="54" borderId="0" applyNumberFormat="0" applyBorder="0" applyAlignment="0" applyProtection="0"/>
    <xf numFmtId="0" fontId="6" fillId="0" borderId="0"/>
    <xf numFmtId="0" fontId="6" fillId="0" borderId="0"/>
    <xf numFmtId="0" fontId="6" fillId="0" borderId="0"/>
    <xf numFmtId="0" fontId="6" fillId="128" borderId="0" applyNumberFormat="0" applyBorder="0" applyAlignment="0" applyProtection="0"/>
    <xf numFmtId="0" fontId="6" fillId="128" borderId="0" applyNumberFormat="0" applyBorder="0" applyAlignment="0" applyProtection="0"/>
    <xf numFmtId="0" fontId="6" fillId="0" borderId="0"/>
    <xf numFmtId="0" fontId="6" fillId="87" borderId="0" applyNumberFormat="0" applyBorder="0" applyAlignment="0" applyProtection="0"/>
    <xf numFmtId="43" fontId="34" fillId="0" borderId="0" applyFont="0" applyFill="0" applyBorder="0" applyAlignment="0" applyProtection="0"/>
    <xf numFmtId="0" fontId="6" fillId="128" borderId="0" applyNumberFormat="0" applyBorder="0" applyAlignment="0" applyProtection="0"/>
    <xf numFmtId="0" fontId="6" fillId="12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6" fillId="0" borderId="0"/>
    <xf numFmtId="0" fontId="6" fillId="0" borderId="0"/>
    <xf numFmtId="0" fontId="6" fillId="0" borderId="0"/>
    <xf numFmtId="0" fontId="6" fillId="131" borderId="0" applyNumberFormat="0" applyBorder="0" applyAlignment="0" applyProtection="0"/>
    <xf numFmtId="0" fontId="6" fillId="58" borderId="0" applyNumberFormat="0" applyBorder="0" applyAlignment="0" applyProtection="0"/>
    <xf numFmtId="0" fontId="6" fillId="83" borderId="0" applyNumberFormat="0" applyBorder="0" applyAlignment="0" applyProtection="0"/>
    <xf numFmtId="43" fontId="84" fillId="0" borderId="0" applyFont="0" applyFill="0" applyBorder="0" applyAlignment="0" applyProtection="0"/>
    <xf numFmtId="0" fontId="6" fillId="128" borderId="0" applyNumberFormat="0" applyBorder="0" applyAlignment="0" applyProtection="0"/>
    <xf numFmtId="0" fontId="6" fillId="131"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0" fontId="6" fillId="126" borderId="0" applyNumberFormat="0" applyBorder="0" applyAlignment="0" applyProtection="0"/>
    <xf numFmtId="0" fontId="6" fillId="131" borderId="0" applyNumberFormat="0" applyBorder="0" applyAlignment="0" applyProtection="0"/>
    <xf numFmtId="43" fontId="6" fillId="0" borderId="0" applyFont="0" applyFill="0" applyBorder="0" applyAlignment="0" applyProtection="0"/>
    <xf numFmtId="0" fontId="6" fillId="8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3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3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36"/>
    <xf numFmtId="0" fontId="17" fillId="0" borderId="3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3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3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3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2" fillId="0" borderId="0" applyNumberFormat="0" applyFill="0" applyBorder="0" applyAlignment="0" applyProtection="0"/>
    <xf numFmtId="0" fontId="6" fillId="0" borderId="0"/>
    <xf numFmtId="0" fontId="6" fillId="0" borderId="0"/>
    <xf numFmtId="0" fontId="17" fillId="0" borderId="36"/>
    <xf numFmtId="0" fontId="17" fillId="0" borderId="36"/>
    <xf numFmtId="0" fontId="17" fillId="0" borderId="36"/>
    <xf numFmtId="0" fontId="17" fillId="0" borderId="36"/>
    <xf numFmtId="0" fontId="17" fillId="0" borderId="36"/>
    <xf numFmtId="0" fontId="6" fillId="0" borderId="0"/>
    <xf numFmtId="0" fontId="6" fillId="0" borderId="0"/>
    <xf numFmtId="0" fontId="37" fillId="0" borderId="0"/>
    <xf numFmtId="0" fontId="13" fillId="0" borderId="0"/>
    <xf numFmtId="0" fontId="223" fillId="0" borderId="0"/>
    <xf numFmtId="0" fontId="224" fillId="0" borderId="0"/>
    <xf numFmtId="0" fontId="225" fillId="0" borderId="0" applyBorder="0" applyProtection="0"/>
    <xf numFmtId="171" fontId="226" fillId="0" borderId="0" applyBorder="0" applyProtection="0"/>
    <xf numFmtId="0" fontId="90" fillId="0" borderId="0">
      <alignment horizontal="left" vertical="top"/>
    </xf>
    <xf numFmtId="0" fontId="90" fillId="0" borderId="0">
      <alignment horizontal="right" vertical="top"/>
    </xf>
    <xf numFmtId="0" fontId="50" fillId="0" borderId="0"/>
    <xf numFmtId="44" fontId="50" fillId="0" borderId="0" applyFont="0" applyFill="0" applyBorder="0" applyAlignment="0" applyProtection="0"/>
    <xf numFmtId="0" fontId="234" fillId="0" borderId="0">
      <alignment horizontal="left" vertical="top"/>
    </xf>
    <xf numFmtId="0" fontId="234" fillId="0" borderId="0">
      <alignment vertical="top" wrapText="1"/>
    </xf>
    <xf numFmtId="0" fontId="234" fillId="0" borderId="0">
      <alignment horizontal="right"/>
    </xf>
    <xf numFmtId="0" fontId="234" fillId="0" borderId="0">
      <alignment horizontal="right"/>
    </xf>
    <xf numFmtId="0" fontId="236" fillId="0" borderId="0" applyNumberFormat="0" applyFill="0" applyBorder="0" applyAlignment="0" applyProtection="0">
      <alignment vertical="top"/>
      <protection locked="0"/>
    </xf>
    <xf numFmtId="0" fontId="50" fillId="0" borderId="0"/>
    <xf numFmtId="165" fontId="240" fillId="0" borderId="0" applyFont="0" applyFill="0" applyBorder="0" applyAlignment="0" applyProtection="0"/>
    <xf numFmtId="0" fontId="247" fillId="96" borderId="0">
      <alignment horizontal="center" vertical="center" wrapText="1"/>
    </xf>
    <xf numFmtId="0" fontId="50" fillId="0" borderId="0"/>
    <xf numFmtId="0" fontId="50" fillId="0" borderId="0"/>
    <xf numFmtId="44" fontId="50" fillId="0" borderId="0" applyFont="0" applyFill="0" applyBorder="0" applyAlignment="0" applyProtection="0"/>
    <xf numFmtId="0" fontId="50" fillId="0" borderId="0"/>
    <xf numFmtId="0" fontId="6" fillId="0" borderId="0"/>
    <xf numFmtId="0" fontId="17" fillId="0" borderId="0"/>
    <xf numFmtId="0" fontId="90" fillId="66" borderId="0">
      <alignment horizontal="left"/>
    </xf>
    <xf numFmtId="0" fontId="90" fillId="66" borderId="0">
      <alignment horizontal="right"/>
    </xf>
    <xf numFmtId="0" fontId="241" fillId="66" borderId="0">
      <alignment horizontal="left" vertical="top"/>
    </xf>
    <xf numFmtId="0" fontId="242" fillId="55" borderId="0">
      <alignment horizontal="left" vertical="center"/>
    </xf>
    <xf numFmtId="0" fontId="242" fillId="55" borderId="0">
      <alignment horizontal="left" vertical="center"/>
    </xf>
    <xf numFmtId="0" fontId="242" fillId="55" borderId="0">
      <alignment horizontal="right" vertical="center"/>
    </xf>
    <xf numFmtId="0" fontId="90" fillId="66" borderId="0">
      <alignment horizontal="right" vertical="top"/>
    </xf>
    <xf numFmtId="0" fontId="243" fillId="66" borderId="0">
      <alignment horizontal="left" vertical="top"/>
    </xf>
    <xf numFmtId="0" fontId="244" fillId="66" borderId="0">
      <alignment horizontal="left" vertical="center" textRotation="90"/>
    </xf>
    <xf numFmtId="0" fontId="90" fillId="66" borderId="0">
      <alignment horizontal="left" vertical="top"/>
    </xf>
    <xf numFmtId="0" fontId="242" fillId="66" borderId="0">
      <alignment horizontal="right" vertical="top"/>
    </xf>
    <xf numFmtId="0" fontId="90" fillId="66" borderId="0">
      <alignment horizontal="left"/>
    </xf>
    <xf numFmtId="0" fontId="90" fillId="66" borderId="0">
      <alignment horizontal="left" vertical="top"/>
    </xf>
    <xf numFmtId="0" fontId="90" fillId="66" borderId="0">
      <alignment horizontal="left" vertical="top"/>
    </xf>
    <xf numFmtId="0" fontId="244" fillId="66" borderId="0">
      <alignment horizontal="left" vertical="top"/>
    </xf>
    <xf numFmtId="0" fontId="245" fillId="66" borderId="0">
      <alignment horizontal="left" vertical="top"/>
    </xf>
    <xf numFmtId="0" fontId="244" fillId="66" borderId="0">
      <alignment horizontal="left" vertical="top"/>
    </xf>
    <xf numFmtId="0" fontId="242" fillId="66" borderId="0">
      <alignment horizontal="left"/>
    </xf>
    <xf numFmtId="0" fontId="246" fillId="66" borderId="0">
      <alignment horizontal="left" vertical="top"/>
    </xf>
    <xf numFmtId="0" fontId="184"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24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40" fillId="0" borderId="0" applyFont="0" applyFill="0" applyBorder="0" applyAlignment="0" applyProtection="0"/>
    <xf numFmtId="165" fontId="240" fillId="0" borderId="0" applyFont="0" applyFill="0" applyBorder="0" applyAlignment="0" applyProtection="0"/>
    <xf numFmtId="165" fontId="240" fillId="0" borderId="0" applyFont="0" applyFill="0" applyBorder="0" applyAlignment="0" applyProtection="0"/>
    <xf numFmtId="165" fontId="10" fillId="0" borderId="0" applyFont="0" applyFill="0" applyBorder="0" applyAlignment="0" applyProtection="0"/>
    <xf numFmtId="44"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4" fontId="50" fillId="0" borderId="0" applyFont="0" applyFill="0" applyBorder="0" applyAlignment="0" applyProtection="0"/>
  </cellStyleXfs>
  <cellXfs count="334">
    <xf numFmtId="0" fontId="0" fillId="0" borderId="0" xfId="0"/>
    <xf numFmtId="0" fontId="9" fillId="0" borderId="0" xfId="0" applyFont="1" applyAlignment="1">
      <alignment horizontal="right"/>
    </xf>
    <xf numFmtId="49" fontId="9" fillId="0" borderId="0" xfId="0" applyNumberFormat="1" applyFont="1" applyAlignment="1">
      <alignment horizontal="left" vertical="top"/>
    </xf>
    <xf numFmtId="49" fontId="8" fillId="0" borderId="0" xfId="0" applyNumberFormat="1" applyFont="1" applyAlignment="1">
      <alignment horizontal="left"/>
    </xf>
    <xf numFmtId="4" fontId="8" fillId="0" borderId="0" xfId="0" applyNumberFormat="1" applyFont="1" applyAlignment="1">
      <alignment horizontal="right" wrapText="1"/>
    </xf>
    <xf numFmtId="49" fontId="16" fillId="0" borderId="0" xfId="0" applyNumberFormat="1" applyFont="1" applyAlignment="1">
      <alignment vertical="top" wrapText="1"/>
    </xf>
    <xf numFmtId="0" fontId="16" fillId="0" borderId="0" xfId="0" applyFont="1" applyAlignment="1">
      <alignment horizontal="right" wrapText="1"/>
    </xf>
    <xf numFmtId="4" fontId="16" fillId="0" borderId="0" xfId="2" applyNumberFormat="1" applyFont="1" applyAlignment="1">
      <alignment horizontal="right" wrapText="1"/>
    </xf>
    <xf numFmtId="0" fontId="9" fillId="0" borderId="0" xfId="0" applyFont="1" applyAlignment="1">
      <alignment horizontal="left" vertical="top" wrapText="1"/>
    </xf>
    <xf numFmtId="49" fontId="9" fillId="0" borderId="0" xfId="0" applyNumberFormat="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xf>
    <xf numFmtId="168" fontId="9" fillId="0" borderId="0" xfId="2" applyNumberFormat="1" applyFont="1" applyAlignment="1">
      <alignment horizontal="right" wrapText="1"/>
    </xf>
    <xf numFmtId="4" fontId="9" fillId="0" borderId="0" xfId="0" applyNumberFormat="1" applyFont="1" applyAlignment="1">
      <alignment horizontal="right" wrapText="1"/>
    </xf>
    <xf numFmtId="0" fontId="8" fillId="0" borderId="0" xfId="0" applyFont="1" applyAlignment="1">
      <alignment horizontal="right" vertical="top" wrapText="1"/>
    </xf>
    <xf numFmtId="4" fontId="8" fillId="0" borderId="0" xfId="2" applyNumberFormat="1" applyFont="1" applyAlignment="1">
      <alignment horizontal="right" wrapText="1"/>
    </xf>
    <xf numFmtId="4" fontId="9" fillId="0" borderId="0" xfId="2" applyNumberFormat="1" applyFont="1" applyAlignment="1">
      <alignment horizontal="right"/>
    </xf>
    <xf numFmtId="0" fontId="9" fillId="0" borderId="0" xfId="0" applyFont="1" applyAlignment="1">
      <alignment vertical="top"/>
    </xf>
    <xf numFmtId="0" fontId="52" fillId="0" borderId="0" xfId="0" applyFont="1" applyAlignment="1">
      <alignment vertical="top"/>
    </xf>
    <xf numFmtId="49" fontId="52" fillId="0" borderId="0" xfId="0" applyNumberFormat="1" applyFont="1" applyAlignment="1">
      <alignment horizontal="left"/>
    </xf>
    <xf numFmtId="4" fontId="52" fillId="0" borderId="0" xfId="0" applyNumberFormat="1" applyFont="1" applyAlignment="1">
      <alignment horizontal="left"/>
    </xf>
    <xf numFmtId="0" fontId="53" fillId="0" borderId="0" xfId="0" applyFont="1"/>
    <xf numFmtId="4" fontId="8" fillId="0" borderId="0" xfId="0" applyNumberFormat="1" applyFont="1"/>
    <xf numFmtId="49" fontId="8" fillId="0" borderId="0" xfId="0" applyNumberFormat="1" applyFont="1" applyAlignment="1">
      <alignment horizontal="right" vertical="top"/>
    </xf>
    <xf numFmtId="4" fontId="8" fillId="0" borderId="0" xfId="2" applyNumberFormat="1" applyFont="1" applyAlignment="1">
      <alignment horizontal="right"/>
    </xf>
    <xf numFmtId="49" fontId="12" fillId="0" borderId="0" xfId="0" applyNumberFormat="1" applyFont="1" applyAlignment="1">
      <alignment horizontal="left" vertical="top"/>
    </xf>
    <xf numFmtId="0" fontId="11" fillId="0" borderId="0" xfId="0" applyFont="1" applyAlignment="1">
      <alignment vertical="top" wrapText="1"/>
    </xf>
    <xf numFmtId="0" fontId="12" fillId="0" borderId="0" xfId="0" applyFont="1" applyAlignment="1">
      <alignment horizontal="right"/>
    </xf>
    <xf numFmtId="4" fontId="12" fillId="0" borderId="0" xfId="0" applyNumberFormat="1" applyFont="1" applyAlignment="1">
      <alignment horizontal="right" wrapText="1"/>
    </xf>
    <xf numFmtId="49" fontId="95" fillId="0" borderId="0" xfId="0" applyNumberFormat="1" applyFont="1" applyAlignment="1">
      <alignment vertical="top"/>
    </xf>
    <xf numFmtId="0" fontId="95" fillId="0" borderId="0" xfId="0" applyFont="1" applyAlignment="1">
      <alignment horizontal="right" wrapText="1"/>
    </xf>
    <xf numFmtId="4" fontId="95" fillId="0" borderId="0" xfId="2" applyNumberFormat="1" applyFont="1" applyAlignment="1">
      <alignment horizontal="center" wrapText="1"/>
    </xf>
    <xf numFmtId="49" fontId="96" fillId="0" borderId="0" xfId="0" applyNumberFormat="1" applyFont="1" applyAlignment="1">
      <alignment vertical="top" wrapText="1"/>
    </xf>
    <xf numFmtId="0" fontId="8" fillId="0" borderId="0" xfId="256" applyFont="1" applyAlignment="1">
      <alignment horizontal="left" vertical="top" wrapText="1"/>
    </xf>
    <xf numFmtId="168" fontId="8" fillId="0" borderId="0" xfId="2" applyNumberFormat="1" applyFont="1" applyAlignment="1">
      <alignment horizontal="right" wrapText="1"/>
    </xf>
    <xf numFmtId="168" fontId="9" fillId="0" borderId="0" xfId="0" applyNumberFormat="1" applyFont="1" applyAlignment="1">
      <alignment horizontal="right" wrapText="1"/>
    </xf>
    <xf numFmtId="168" fontId="8" fillId="0" borderId="0" xfId="0" applyNumberFormat="1" applyFont="1" applyAlignment="1">
      <alignment horizontal="right" wrapText="1"/>
    </xf>
    <xf numFmtId="0" fontId="8" fillId="0" borderId="0" xfId="0" applyFont="1" applyAlignment="1">
      <alignment vertical="top" wrapText="1"/>
    </xf>
    <xf numFmtId="0" fontId="97" fillId="0" borderId="0" xfId="0" applyFont="1" applyAlignment="1">
      <alignment vertical="top" wrapText="1"/>
    </xf>
    <xf numFmtId="0" fontId="97" fillId="0" borderId="0" xfId="0" applyFont="1" applyAlignment="1">
      <alignment horizontal="right"/>
    </xf>
    <xf numFmtId="168" fontId="97" fillId="0" borderId="0" xfId="0" applyNumberFormat="1" applyFont="1" applyAlignment="1">
      <alignment horizontal="right" wrapText="1"/>
    </xf>
    <xf numFmtId="49" fontId="97" fillId="0" borderId="0" xfId="0" applyNumberFormat="1" applyFont="1" applyAlignment="1">
      <alignment horizontal="left" vertical="top"/>
    </xf>
    <xf numFmtId="0" fontId="8" fillId="0" borderId="0" xfId="9" applyFont="1" applyAlignment="1">
      <alignment horizontal="left" vertical="top" wrapText="1"/>
    </xf>
    <xf numFmtId="4" fontId="9" fillId="0" borderId="0" xfId="2" applyNumberFormat="1" applyFont="1" applyAlignment="1">
      <alignment horizontal="right" wrapText="1"/>
    </xf>
    <xf numFmtId="49" fontId="9" fillId="0" borderId="0" xfId="0" applyNumberFormat="1" applyFont="1" applyAlignment="1">
      <alignment vertical="top"/>
    </xf>
    <xf numFmtId="49" fontId="8" fillId="0" borderId="0" xfId="0" applyNumberFormat="1" applyFont="1" applyAlignment="1">
      <alignment vertical="top"/>
    </xf>
    <xf numFmtId="0" fontId="8" fillId="0" borderId="0" xfId="0" applyFont="1"/>
    <xf numFmtId="49" fontId="8" fillId="0" borderId="0" xfId="0" applyNumberFormat="1" applyFont="1" applyAlignment="1">
      <alignment horizontal="right" vertical="top" wrapText="1"/>
    </xf>
    <xf numFmtId="49" fontId="8" fillId="0" borderId="0" xfId="0" applyNumberFormat="1" applyFont="1" applyAlignment="1">
      <alignment horizontal="left" vertical="top" wrapText="1"/>
    </xf>
    <xf numFmtId="49" fontId="9" fillId="0" borderId="0" xfId="0" applyNumberFormat="1" applyFont="1" applyAlignment="1">
      <alignment vertical="top" wrapText="1"/>
    </xf>
    <xf numFmtId="0" fontId="8" fillId="0" borderId="0" xfId="0" applyFont="1" applyAlignment="1">
      <alignment horizontal="right"/>
    </xf>
    <xf numFmtId="0" fontId="8" fillId="0" borderId="0" xfId="0" applyFont="1" applyAlignment="1">
      <alignment horizontal="right" wrapText="1"/>
    </xf>
    <xf numFmtId="49" fontId="8" fillId="0" borderId="0" xfId="0" applyNumberFormat="1" applyFont="1" applyAlignment="1">
      <alignment vertical="top" wrapText="1"/>
    </xf>
    <xf numFmtId="0" fontId="9" fillId="0" borderId="0" xfId="0" applyFont="1" applyAlignment="1">
      <alignment horizontal="right" wrapText="1"/>
    </xf>
    <xf numFmtId="176" fontId="9" fillId="0" borderId="0" xfId="0" applyNumberFormat="1" applyFont="1" applyAlignment="1">
      <alignment horizontal="right" wrapText="1"/>
    </xf>
    <xf numFmtId="0" fontId="8" fillId="0" borderId="0" xfId="9" applyFont="1" applyAlignment="1">
      <alignment horizontal="right" wrapText="1"/>
    </xf>
    <xf numFmtId="4" fontId="9" fillId="0" borderId="0" xfId="3" applyNumberFormat="1" applyFont="1" applyAlignment="1">
      <alignment horizontal="right"/>
    </xf>
    <xf numFmtId="176" fontId="97" fillId="0" borderId="0" xfId="0" applyNumberFormat="1" applyFont="1" applyAlignment="1">
      <alignment horizontal="right" wrapText="1"/>
    </xf>
    <xf numFmtId="4" fontId="8" fillId="0" borderId="0" xfId="3" applyNumberFormat="1" applyFont="1" applyAlignment="1">
      <alignment horizontal="right"/>
    </xf>
    <xf numFmtId="4" fontId="8" fillId="0" borderId="0" xfId="0" applyNumberFormat="1" applyFont="1" applyAlignment="1">
      <alignment horizontal="right"/>
    </xf>
    <xf numFmtId="4" fontId="9" fillId="0" borderId="0" xfId="0" applyNumberFormat="1" applyFont="1" applyAlignment="1">
      <alignment horizontal="right"/>
    </xf>
    <xf numFmtId="167" fontId="12" fillId="0" borderId="0" xfId="3" applyNumberFormat="1" applyFont="1" applyAlignment="1">
      <alignment horizontal="right" wrapText="1"/>
    </xf>
    <xf numFmtId="167" fontId="95" fillId="0" borderId="0" xfId="3" applyNumberFormat="1" applyFont="1" applyAlignment="1">
      <alignment horizontal="right" wrapText="1"/>
    </xf>
    <xf numFmtId="4" fontId="97" fillId="0" borderId="0" xfId="0" applyNumberFormat="1" applyFont="1" applyAlignment="1">
      <alignment horizontal="right" wrapText="1"/>
    </xf>
    <xf numFmtId="4" fontId="8" fillId="0" borderId="0" xfId="540" applyNumberFormat="1" applyFont="1" applyAlignment="1">
      <alignment horizontal="right"/>
    </xf>
    <xf numFmtId="2" fontId="8" fillId="0" borderId="0" xfId="9" applyNumberFormat="1" applyFont="1" applyAlignment="1">
      <alignment horizontal="right" wrapText="1"/>
    </xf>
    <xf numFmtId="176" fontId="8" fillId="0" borderId="0" xfId="0" applyNumberFormat="1" applyFont="1" applyAlignment="1">
      <alignment horizontal="right" wrapText="1"/>
    </xf>
    <xf numFmtId="0" fontId="9" fillId="0" borderId="0" xfId="0" applyFont="1" applyAlignment="1">
      <alignment vertical="top" wrapText="1"/>
    </xf>
    <xf numFmtId="49" fontId="8" fillId="0" borderId="0" xfId="0" applyNumberFormat="1" applyFont="1" applyAlignment="1">
      <alignment horizontal="left" vertical="top"/>
    </xf>
    <xf numFmtId="0" fontId="98" fillId="0" borderId="0" xfId="0" applyFont="1" applyAlignment="1">
      <alignment vertical="top" wrapText="1"/>
    </xf>
    <xf numFmtId="44" fontId="101" fillId="0" borderId="0" xfId="5" applyNumberFormat="1" applyFont="1" applyAlignment="1" applyProtection="1">
      <alignment horizontal="right" wrapText="1"/>
    </xf>
    <xf numFmtId="44" fontId="8" fillId="0" borderId="0" xfId="3" applyNumberFormat="1" applyFont="1" applyAlignment="1" applyProtection="1">
      <alignment horizontal="right"/>
      <protection locked="0"/>
    </xf>
    <xf numFmtId="0" fontId="33" fillId="0" borderId="48" xfId="0" applyFont="1" applyBorder="1" applyAlignment="1">
      <alignment horizontal="left" vertical="top" wrapText="1"/>
    </xf>
    <xf numFmtId="0" fontId="33" fillId="0" borderId="0" xfId="0" applyFont="1" applyAlignment="1">
      <alignment horizontal="left" vertical="top" wrapText="1"/>
    </xf>
    <xf numFmtId="0" fontId="98" fillId="0" borderId="48" xfId="0" applyFont="1" applyBorder="1" applyAlignment="1">
      <alignment horizontal="left" vertical="top" wrapText="1"/>
    </xf>
    <xf numFmtId="196" fontId="229" fillId="0" borderId="48" xfId="0" applyNumberFormat="1" applyFont="1" applyBorder="1" applyAlignment="1">
      <alignment horizontal="center" vertical="top" wrapText="1"/>
    </xf>
    <xf numFmtId="195" fontId="229" fillId="0" borderId="48" xfId="0" applyNumberFormat="1" applyFont="1" applyBorder="1" applyAlignment="1">
      <alignment horizontal="center" vertical="top" wrapText="1"/>
    </xf>
    <xf numFmtId="195" fontId="229" fillId="0" borderId="49" xfId="0" applyNumberFormat="1" applyFont="1" applyBorder="1" applyAlignment="1">
      <alignment horizontal="center" vertical="top" wrapText="1"/>
    </xf>
    <xf numFmtId="0" fontId="98" fillId="0" borderId="49" xfId="0" applyFont="1" applyBorder="1" applyAlignment="1">
      <alignment horizontal="left" vertical="top" wrapText="1"/>
    </xf>
    <xf numFmtId="0" fontId="228" fillId="0" borderId="0" xfId="0" applyFont="1" applyAlignment="1">
      <alignment vertical="top" wrapText="1"/>
    </xf>
    <xf numFmtId="0" fontId="98" fillId="0" borderId="0" xfId="0" applyFont="1" applyAlignment="1">
      <alignment wrapText="1"/>
    </xf>
    <xf numFmtId="49" fontId="229" fillId="0" borderId="48" xfId="0" applyNumberFormat="1" applyFont="1" applyBorder="1" applyAlignment="1">
      <alignment horizontal="left" vertical="top" wrapText="1"/>
    </xf>
    <xf numFmtId="49" fontId="33" fillId="0" borderId="0" xfId="0" applyNumberFormat="1" applyFont="1" applyAlignment="1">
      <alignment horizontal="left" vertical="top" wrapText="1"/>
    </xf>
    <xf numFmtId="49" fontId="98"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98" fillId="0" borderId="0" xfId="0" applyNumberFormat="1" applyFont="1" applyAlignment="1">
      <alignment vertical="top" wrapText="1"/>
    </xf>
    <xf numFmtId="49" fontId="52" fillId="0" borderId="0" xfId="0" applyNumberFormat="1" applyFont="1" applyAlignment="1">
      <alignment vertical="top"/>
    </xf>
    <xf numFmtId="49" fontId="9" fillId="0" borderId="0" xfId="3" applyNumberFormat="1" applyFont="1" applyAlignment="1">
      <alignment horizontal="left" vertical="top" wrapText="1"/>
    </xf>
    <xf numFmtId="49" fontId="8" fillId="0" borderId="0" xfId="3" applyNumberFormat="1" applyFont="1" applyAlignment="1">
      <alignment horizontal="left" vertical="top" wrapText="1"/>
    </xf>
    <xf numFmtId="49" fontId="52" fillId="0" borderId="0" xfId="0" applyNumberFormat="1" applyFont="1" applyAlignment="1">
      <alignment horizontal="left" vertical="top" wrapText="1"/>
    </xf>
    <xf numFmtId="49" fontId="16" fillId="0" borderId="0" xfId="3" applyNumberFormat="1" applyFont="1" applyAlignment="1">
      <alignment horizontal="left" vertical="top" wrapText="1"/>
    </xf>
    <xf numFmtId="44" fontId="17" fillId="0" borderId="0" xfId="0" applyNumberFormat="1" applyFont="1" applyAlignment="1" applyProtection="1">
      <alignment horizontal="right" vertical="top" wrapText="1"/>
      <protection locked="0"/>
    </xf>
    <xf numFmtId="0" fontId="8" fillId="0" borderId="0" xfId="1" applyFont="1" applyAlignment="1" applyProtection="1">
      <alignment horizontal="left" vertical="top" wrapText="1"/>
    </xf>
    <xf numFmtId="49" fontId="8" fillId="0" borderId="0" xfId="1" applyNumberFormat="1" applyFont="1" applyAlignment="1" applyProtection="1">
      <alignment horizontal="left" vertical="top"/>
    </xf>
    <xf numFmtId="0" fontId="9" fillId="0" borderId="0" xfId="1" applyFont="1" applyAlignment="1" applyProtection="1">
      <alignment vertical="center" wrapText="1"/>
    </xf>
    <xf numFmtId="0" fontId="8" fillId="0" borderId="0" xfId="1" applyFont="1" applyAlignment="1" applyProtection="1">
      <alignment horizontal="center"/>
    </xf>
    <xf numFmtId="4" fontId="8" fillId="0" borderId="0" xfId="1" applyNumberFormat="1" applyFont="1" applyAlignment="1" applyProtection="1">
      <alignment horizontal="right" wrapText="1"/>
    </xf>
    <xf numFmtId="0" fontId="127" fillId="157" borderId="13" xfId="83" applyFont="1" applyFill="1" applyBorder="1" applyAlignment="1" applyProtection="1">
      <alignment vertical="top"/>
    </xf>
    <xf numFmtId="49" fontId="127" fillId="157" borderId="13" xfId="83" applyNumberFormat="1" applyFont="1" applyFill="1" applyBorder="1" applyProtection="1"/>
    <xf numFmtId="0" fontId="127" fillId="157" borderId="13" xfId="83" applyFont="1" applyFill="1" applyBorder="1" applyAlignment="1" applyProtection="1">
      <alignment vertical="center"/>
    </xf>
    <xf numFmtId="49" fontId="127" fillId="157" borderId="13" xfId="83" applyNumberFormat="1" applyFont="1" applyFill="1" applyBorder="1" applyAlignment="1" applyProtection="1">
      <alignment horizontal="center"/>
    </xf>
    <xf numFmtId="4" fontId="127" fillId="157" borderId="13" xfId="83" applyNumberFormat="1" applyFont="1" applyFill="1" applyBorder="1" applyAlignment="1" applyProtection="1">
      <alignment vertical="center"/>
    </xf>
    <xf numFmtId="44" fontId="9" fillId="0" borderId="0" xfId="0" applyNumberFormat="1" applyFont="1" applyAlignment="1" applyProtection="1">
      <alignment horizontal="right"/>
    </xf>
    <xf numFmtId="49" fontId="9" fillId="0" borderId="0" xfId="0" applyNumberFormat="1" applyFont="1" applyProtection="1"/>
    <xf numFmtId="0" fontId="9" fillId="0" borderId="0" xfId="0" applyFont="1" applyAlignment="1" applyProtection="1">
      <alignment vertical="center"/>
    </xf>
    <xf numFmtId="49" fontId="9" fillId="0" borderId="0" xfId="0" applyNumberFormat="1" applyFont="1" applyAlignment="1" applyProtection="1">
      <alignment horizontal="center"/>
    </xf>
    <xf numFmtId="4" fontId="9" fillId="0" borderId="0" xfId="0" applyNumberFormat="1" applyFont="1" applyAlignment="1" applyProtection="1">
      <alignment horizontal="left"/>
    </xf>
    <xf numFmtId="44" fontId="8" fillId="0" borderId="0" xfId="0" applyNumberFormat="1" applyFont="1" applyAlignment="1" applyProtection="1">
      <alignment horizontal="right" wrapText="1"/>
    </xf>
    <xf numFmtId="49" fontId="9" fillId="0" borderId="45" xfId="0" applyNumberFormat="1" applyFont="1" applyBorder="1" applyAlignment="1" applyProtection="1">
      <alignment horizontal="left" vertical="top"/>
    </xf>
    <xf numFmtId="0" fontId="9" fillId="0" borderId="45" xfId="0" applyFont="1" applyBorder="1" applyAlignment="1" applyProtection="1">
      <alignment vertical="center" wrapText="1"/>
    </xf>
    <xf numFmtId="0" fontId="8" fillId="0" borderId="45" xfId="0" applyFont="1" applyBorder="1" applyAlignment="1" applyProtection="1">
      <alignment horizontal="center"/>
    </xf>
    <xf numFmtId="4" fontId="8" fillId="0" borderId="45" xfId="0" applyNumberFormat="1" applyFont="1" applyBorder="1" applyAlignment="1" applyProtection="1">
      <alignment horizontal="right" wrapText="1"/>
    </xf>
    <xf numFmtId="49" fontId="8" fillId="0" borderId="0" xfId="0" applyNumberFormat="1" applyFont="1" applyAlignment="1" applyProtection="1">
      <alignment vertical="top"/>
    </xf>
    <xf numFmtId="49" fontId="8" fillId="0" borderId="0" xfId="0" applyNumberFormat="1" applyFont="1" applyAlignment="1" applyProtection="1">
      <alignment vertical="center" wrapText="1"/>
    </xf>
    <xf numFmtId="0" fontId="8" fillId="0" borderId="0" xfId="0" applyFont="1" applyAlignment="1" applyProtection="1">
      <alignment horizontal="center"/>
    </xf>
    <xf numFmtId="4" fontId="8" fillId="0" borderId="0" xfId="0" applyNumberFormat="1" applyFont="1" applyAlignment="1" applyProtection="1">
      <alignment horizontal="right" wrapText="1"/>
    </xf>
    <xf numFmtId="44" fontId="9" fillId="0" borderId="0" xfId="0" applyNumberFormat="1" applyFont="1" applyAlignment="1" applyProtection="1">
      <alignment horizontal="right" wrapText="1"/>
    </xf>
    <xf numFmtId="49" fontId="9" fillId="0" borderId="0" xfId="0" applyNumberFormat="1" applyFont="1" applyAlignment="1" applyProtection="1">
      <alignment horizontal="left" vertical="top"/>
    </xf>
    <xf numFmtId="0" fontId="9" fillId="0" borderId="1" xfId="0" applyFont="1" applyBorder="1" applyAlignment="1" applyProtection="1">
      <alignment vertical="center" wrapText="1"/>
    </xf>
    <xf numFmtId="164" fontId="9" fillId="0" borderId="1" xfId="0" applyNumberFormat="1" applyFont="1" applyBorder="1" applyAlignment="1" applyProtection="1">
      <alignment horizontal="center" wrapText="1"/>
    </xf>
    <xf numFmtId="4" fontId="9" fillId="0" borderId="1" xfId="0" applyNumberFormat="1" applyFont="1" applyBorder="1" applyAlignment="1" applyProtection="1">
      <alignment horizontal="right" wrapText="1"/>
    </xf>
    <xf numFmtId="49" fontId="8" fillId="0" borderId="0" xfId="0" applyNumberFormat="1" applyFont="1" applyAlignment="1" applyProtection="1">
      <alignment horizontal="left" vertical="top"/>
    </xf>
    <xf numFmtId="0" fontId="9" fillId="0" borderId="0" xfId="0" applyFont="1" applyAlignment="1" applyProtection="1">
      <alignment vertical="center" wrapText="1"/>
    </xf>
    <xf numFmtId="0" fontId="9" fillId="0" borderId="0" xfId="0" applyFont="1" applyAlignment="1" applyProtection="1">
      <alignment horizontal="left" vertical="top"/>
    </xf>
    <xf numFmtId="167" fontId="96" fillId="0" borderId="0" xfId="4" applyNumberFormat="1" applyFont="1" applyAlignment="1" applyProtection="1">
      <alignment horizontal="center" vertical="center" wrapText="1"/>
    </xf>
    <xf numFmtId="167" fontId="96" fillId="0" borderId="0" xfId="4" applyNumberFormat="1" applyFont="1" applyAlignment="1" applyProtection="1">
      <alignment vertical="top"/>
    </xf>
    <xf numFmtId="167" fontId="96" fillId="2" borderId="0" xfId="4" applyNumberFormat="1" applyFont="1" applyFill="1" applyAlignment="1" applyProtection="1">
      <alignment vertical="center" wrapText="1"/>
    </xf>
    <xf numFmtId="167" fontId="96" fillId="2" borderId="0" xfId="4" applyNumberFormat="1" applyFont="1" applyFill="1" applyAlignment="1" applyProtection="1">
      <alignment horizontal="center" wrapText="1"/>
    </xf>
    <xf numFmtId="4" fontId="96" fillId="2" borderId="0" xfId="4" applyNumberFormat="1" applyFont="1" applyFill="1" applyAlignment="1" applyProtection="1">
      <alignment wrapText="1"/>
    </xf>
    <xf numFmtId="49" fontId="16" fillId="0" borderId="0" xfId="0" applyNumberFormat="1" applyFont="1" applyAlignment="1" applyProtection="1">
      <alignment vertical="center" wrapText="1"/>
    </xf>
    <xf numFmtId="0" fontId="16" fillId="0" borderId="0" xfId="0" applyFont="1" applyAlignment="1" applyProtection="1">
      <alignment horizontal="center" wrapText="1"/>
    </xf>
    <xf numFmtId="4" fontId="16" fillId="0" borderId="0" xfId="2" applyNumberFormat="1" applyFont="1" applyAlignment="1" applyProtection="1">
      <alignment horizontal="right" wrapText="1"/>
    </xf>
    <xf numFmtId="49" fontId="9" fillId="0" borderId="0" xfId="0" applyNumberFormat="1" applyFont="1" applyAlignment="1" applyProtection="1">
      <alignment horizontal="left" vertical="top" wrapText="1"/>
    </xf>
    <xf numFmtId="49" fontId="9" fillId="0" borderId="0" xfId="0" applyNumberFormat="1" applyFont="1" applyAlignment="1" applyProtection="1">
      <alignment vertical="center" wrapText="1"/>
    </xf>
    <xf numFmtId="0" fontId="9" fillId="0" borderId="0" xfId="0" applyFont="1" applyAlignment="1" applyProtection="1">
      <alignment horizontal="center" wrapText="1"/>
    </xf>
    <xf numFmtId="4" fontId="9" fillId="0" borderId="0" xfId="2" applyNumberFormat="1" applyFont="1" applyAlignment="1" applyProtection="1">
      <alignment horizontal="right" wrapText="1"/>
    </xf>
    <xf numFmtId="0" fontId="17" fillId="0" borderId="0" xfId="20800" applyFont="1" applyAlignment="1" applyProtection="1">
      <alignment horizontal="justify" vertical="top"/>
    </xf>
    <xf numFmtId="49" fontId="9" fillId="0" borderId="47" xfId="0" applyNumberFormat="1" applyFont="1" applyBorder="1" applyAlignment="1" applyProtection="1">
      <alignment horizontal="left" vertical="top"/>
    </xf>
    <xf numFmtId="49" fontId="9" fillId="0" borderId="47" xfId="0" applyNumberFormat="1" applyFont="1" applyBorder="1" applyAlignment="1" applyProtection="1">
      <alignment vertical="center" wrapText="1"/>
    </xf>
    <xf numFmtId="0" fontId="9" fillId="0" borderId="47" xfId="0" applyFont="1" applyBorder="1" applyAlignment="1" applyProtection="1">
      <alignment horizontal="center" wrapText="1"/>
    </xf>
    <xf numFmtId="4" fontId="9" fillId="0" borderId="47" xfId="2" applyNumberFormat="1" applyFont="1" applyBorder="1" applyAlignment="1" applyProtection="1">
      <alignment horizontal="right" wrapText="1"/>
    </xf>
    <xf numFmtId="49" fontId="8" fillId="0" borderId="0" xfId="0" applyNumberFormat="1" applyFont="1" applyProtection="1"/>
    <xf numFmtId="49" fontId="8" fillId="0" borderId="0" xfId="0" applyNumberFormat="1" applyFont="1" applyAlignment="1" applyProtection="1">
      <alignment horizontal="left" vertical="center" wrapText="1"/>
    </xf>
    <xf numFmtId="0" fontId="8" fillId="0" borderId="0" xfId="0" applyFont="1" applyAlignment="1" applyProtection="1">
      <alignment horizontal="center" wrapText="1"/>
    </xf>
    <xf numFmtId="4" fontId="8" fillId="0" borderId="0" xfId="2" applyNumberFormat="1" applyFont="1" applyAlignment="1" applyProtection="1">
      <alignment horizontal="right" wrapText="1"/>
    </xf>
    <xf numFmtId="49" fontId="8" fillId="0" borderId="0" xfId="0" applyNumberFormat="1" applyFont="1" applyAlignment="1" applyProtection="1">
      <alignment horizontal="left" vertical="top" wrapText="1"/>
    </xf>
    <xf numFmtId="0" fontId="8" fillId="0" borderId="0" xfId="0" applyFont="1" applyAlignment="1" applyProtection="1">
      <alignment horizontal="left" vertical="top"/>
    </xf>
    <xf numFmtId="0" fontId="9" fillId="0" borderId="1" xfId="0" applyFont="1" applyBorder="1" applyAlignment="1" applyProtection="1">
      <alignment vertical="top"/>
    </xf>
    <xf numFmtId="0" fontId="9" fillId="0" borderId="1" xfId="0" applyFont="1" applyBorder="1" applyAlignment="1" applyProtection="1">
      <alignment vertical="center"/>
    </xf>
    <xf numFmtId="0" fontId="9" fillId="0" borderId="1" xfId="0" applyFont="1" applyBorder="1" applyAlignment="1" applyProtection="1">
      <alignment horizontal="center"/>
    </xf>
    <xf numFmtId="4" fontId="9" fillId="0" borderId="1" xfId="2" applyNumberFormat="1" applyFont="1" applyBorder="1" applyAlignment="1" applyProtection="1">
      <alignment horizontal="right" wrapText="1"/>
    </xf>
    <xf numFmtId="0" fontId="9" fillId="0" borderId="0" xfId="0" applyFont="1" applyAlignment="1" applyProtection="1">
      <alignment horizontal="center"/>
    </xf>
    <xf numFmtId="0" fontId="17" fillId="0" borderId="0" xfId="0" applyFont="1" applyAlignment="1" applyProtection="1">
      <alignment horizontal="center" vertical="top" wrapText="1"/>
    </xf>
    <xf numFmtId="0" fontId="17" fillId="0" borderId="0" xfId="0" applyFont="1" applyAlignment="1" applyProtection="1">
      <alignment horizontal="right" wrapText="1"/>
    </xf>
    <xf numFmtId="4" fontId="17" fillId="0" borderId="0" xfId="0" applyNumberFormat="1" applyFont="1" applyAlignment="1" applyProtection="1">
      <alignment wrapText="1"/>
    </xf>
    <xf numFmtId="0" fontId="227" fillId="0" borderId="0" xfId="0" applyFont="1" applyAlignment="1" applyProtection="1">
      <alignment horizontal="center" vertical="top" wrapText="1"/>
    </xf>
    <xf numFmtId="49" fontId="9" fillId="0" borderId="0" xfId="0" applyNumberFormat="1" applyFont="1" applyAlignment="1" applyProtection="1">
      <alignment horizontal="left" vertical="center" wrapText="1"/>
    </xf>
    <xf numFmtId="49" fontId="8" fillId="0" borderId="47" xfId="0" applyNumberFormat="1" applyFont="1" applyBorder="1" applyAlignment="1" applyProtection="1">
      <alignment horizontal="left" vertical="center" wrapText="1"/>
    </xf>
    <xf numFmtId="0" fontId="8" fillId="0" borderId="47" xfId="0" applyFont="1" applyBorder="1" applyAlignment="1" applyProtection="1">
      <alignment horizontal="center" wrapText="1"/>
    </xf>
    <xf numFmtId="4" fontId="8" fillId="0" borderId="47" xfId="2" applyNumberFormat="1" applyFont="1" applyBorder="1" applyAlignment="1" applyProtection="1">
      <alignment horizontal="right" wrapText="1"/>
    </xf>
    <xf numFmtId="0" fontId="17" fillId="0" borderId="0" xfId="20795" applyFont="1" applyAlignment="1" applyProtection="1">
      <alignment horizontal="left" vertical="top" wrapText="1"/>
    </xf>
    <xf numFmtId="0" fontId="227" fillId="0" borderId="0" xfId="0" quotePrefix="1" applyFont="1" applyAlignment="1" applyProtection="1">
      <alignment horizontal="right" vertical="top" wrapText="1"/>
    </xf>
    <xf numFmtId="0" fontId="227" fillId="0" borderId="0" xfId="0" applyFont="1" applyAlignment="1" applyProtection="1">
      <alignment horizontal="right" vertical="top" wrapText="1"/>
    </xf>
    <xf numFmtId="4" fontId="227" fillId="0" borderId="0" xfId="0" applyNumberFormat="1" applyFont="1" applyAlignment="1" applyProtection="1">
      <alignment vertical="top" wrapText="1"/>
    </xf>
    <xf numFmtId="0" fontId="17" fillId="0" borderId="0" xfId="0" applyFont="1" applyAlignment="1" applyProtection="1">
      <alignment vertical="top" wrapText="1"/>
    </xf>
    <xf numFmtId="0" fontId="17" fillId="0" borderId="0" xfId="0" applyFont="1" applyAlignment="1" applyProtection="1">
      <alignment horizontal="right" vertical="top" wrapText="1"/>
    </xf>
    <xf numFmtId="4" fontId="17" fillId="0" borderId="0" xfId="0" applyNumberFormat="1" applyFont="1" applyAlignment="1" applyProtection="1">
      <alignment vertical="top" wrapText="1"/>
    </xf>
    <xf numFmtId="0" fontId="8" fillId="0" borderId="0" xfId="0" applyFont="1" applyAlignment="1" applyProtection="1">
      <alignment vertical="center" wrapText="1"/>
    </xf>
    <xf numFmtId="49" fontId="8" fillId="0" borderId="24" xfId="0" applyNumberFormat="1" applyFont="1" applyBorder="1" applyAlignment="1" applyProtection="1">
      <alignment horizontal="left" vertical="top"/>
    </xf>
    <xf numFmtId="0" fontId="8" fillId="0" borderId="0" xfId="0" applyFont="1" applyAlignment="1" applyProtection="1">
      <alignment vertical="center"/>
    </xf>
    <xf numFmtId="4" fontId="8" fillId="0" borderId="0" xfId="0" applyNumberFormat="1" applyFont="1" applyProtection="1"/>
    <xf numFmtId="0" fontId="227" fillId="0" borderId="0" xfId="0" applyFont="1" applyAlignment="1" applyProtection="1">
      <alignment horizontal="center" vertical="top"/>
    </xf>
    <xf numFmtId="0" fontId="17" fillId="0" borderId="0" xfId="0" applyFont="1" applyAlignment="1" applyProtection="1">
      <alignment horizontal="right"/>
    </xf>
    <xf numFmtId="4" fontId="17" fillId="0" borderId="0" xfId="0" applyNumberFormat="1" applyFont="1" applyProtection="1"/>
    <xf numFmtId="1" fontId="227" fillId="0" borderId="0" xfId="0" applyNumberFormat="1" applyFont="1" applyAlignment="1" applyProtection="1">
      <alignment horizontal="right" wrapText="1"/>
    </xf>
    <xf numFmtId="4" fontId="227" fillId="0" borderId="0" xfId="0" applyNumberFormat="1" applyFont="1" applyAlignment="1" applyProtection="1">
      <alignment wrapText="1"/>
    </xf>
    <xf numFmtId="0" fontId="227" fillId="0" borderId="0" xfId="0" applyFont="1" applyAlignment="1" applyProtection="1">
      <alignment vertical="top" wrapText="1"/>
    </xf>
    <xf numFmtId="0" fontId="237" fillId="0" borderId="0" xfId="20795" applyFont="1" applyProtection="1">
      <alignment horizontal="left" vertical="top"/>
    </xf>
    <xf numFmtId="0" fontId="17" fillId="0" borderId="0" xfId="0" quotePrefix="1" applyFont="1" applyAlignment="1" applyProtection="1">
      <alignment vertical="top" wrapText="1"/>
    </xf>
    <xf numFmtId="0" fontId="237" fillId="0" borderId="0" xfId="20795" applyFont="1" applyAlignment="1" applyProtection="1">
      <alignment horizontal="left" vertical="top" wrapText="1"/>
    </xf>
    <xf numFmtId="4" fontId="17" fillId="0" borderId="0" xfId="0" applyNumberFormat="1" applyFont="1" applyAlignment="1" applyProtection="1">
      <alignment horizontal="right" vertical="top" wrapText="1"/>
    </xf>
    <xf numFmtId="0" fontId="8" fillId="0" borderId="0" xfId="0" applyFont="1" applyAlignment="1" applyProtection="1">
      <alignment horizontal="left" vertical="center" wrapText="1"/>
    </xf>
    <xf numFmtId="0" fontId="8" fillId="0" borderId="0" xfId="83" applyFont="1" applyAlignment="1" applyProtection="1">
      <alignment horizontal="left" vertical="center" wrapText="1"/>
    </xf>
    <xf numFmtId="0" fontId="8" fillId="0" borderId="0" xfId="83" applyFont="1" applyProtection="1"/>
    <xf numFmtId="4" fontId="8" fillId="0" borderId="0" xfId="83" applyNumberFormat="1" applyFont="1" applyAlignment="1" applyProtection="1">
      <alignment horizontal="right" wrapText="1"/>
    </xf>
    <xf numFmtId="0" fontId="127" fillId="155" borderId="13" xfId="83" applyFont="1" applyFill="1" applyBorder="1" applyAlignment="1" applyProtection="1">
      <alignment vertical="top"/>
    </xf>
    <xf numFmtId="49" fontId="127" fillId="155" borderId="13" xfId="83" applyNumberFormat="1" applyFont="1" applyFill="1" applyBorder="1" applyProtection="1"/>
    <xf numFmtId="0" fontId="127" fillId="155" borderId="13" xfId="83" applyFont="1" applyFill="1" applyBorder="1" applyAlignment="1" applyProtection="1">
      <alignment vertical="center"/>
    </xf>
    <xf numFmtId="49" fontId="127" fillId="155" borderId="13" xfId="83" applyNumberFormat="1" applyFont="1" applyFill="1" applyBorder="1" applyAlignment="1" applyProtection="1">
      <alignment horizontal="center"/>
    </xf>
    <xf numFmtId="4" fontId="127" fillId="155" borderId="13" xfId="83" applyNumberFormat="1" applyFont="1" applyFill="1" applyBorder="1" applyAlignment="1" applyProtection="1">
      <alignment vertical="center"/>
    </xf>
    <xf numFmtId="49" fontId="8" fillId="0" borderId="0" xfId="83" applyNumberFormat="1" applyFont="1" applyAlignment="1" applyProtection="1">
      <alignment horizontal="left" vertical="top"/>
    </xf>
    <xf numFmtId="0" fontId="8" fillId="0" borderId="0" xfId="83" applyFont="1" applyAlignment="1" applyProtection="1">
      <alignment vertical="center" wrapText="1"/>
    </xf>
    <xf numFmtId="0" fontId="8" fillId="0" borderId="0" xfId="83" applyFont="1" applyAlignment="1" applyProtection="1">
      <alignment horizontal="right"/>
    </xf>
    <xf numFmtId="4" fontId="8" fillId="0" borderId="0" xfId="83" applyNumberFormat="1" applyFont="1" applyAlignment="1" applyProtection="1">
      <alignment horizontal="right"/>
    </xf>
    <xf numFmtId="49" fontId="9" fillId="0" borderId="46" xfId="83" applyNumberFormat="1" applyFont="1" applyBorder="1" applyAlignment="1" applyProtection="1">
      <alignment horizontal="left" vertical="top" wrapText="1"/>
    </xf>
    <xf numFmtId="49" fontId="9" fillId="0" borderId="46" xfId="83" applyNumberFormat="1" applyFont="1" applyBorder="1" applyAlignment="1" applyProtection="1">
      <alignment vertical="center" wrapText="1"/>
    </xf>
    <xf numFmtId="0" fontId="9" fillId="0" borderId="46" xfId="83" applyFont="1" applyBorder="1" applyAlignment="1" applyProtection="1">
      <alignment horizontal="right" wrapText="1"/>
    </xf>
    <xf numFmtId="4" fontId="9" fillId="0" borderId="46" xfId="783" applyNumberFormat="1" applyFont="1" applyBorder="1" applyAlignment="1" applyProtection="1">
      <alignment horizontal="right" wrapText="1"/>
    </xf>
    <xf numFmtId="49" fontId="8" fillId="0" borderId="0" xfId="83" applyNumberFormat="1" applyFont="1" applyAlignment="1" applyProtection="1">
      <alignment horizontal="left" vertical="top" wrapText="1"/>
    </xf>
    <xf numFmtId="49" fontId="9" fillId="0" borderId="0" xfId="83" applyNumberFormat="1" applyFont="1" applyAlignment="1" applyProtection="1">
      <alignment vertical="center" wrapText="1"/>
    </xf>
    <xf numFmtId="0" fontId="9" fillId="0" borderId="0" xfId="83" applyFont="1" applyAlignment="1" applyProtection="1">
      <alignment horizontal="right" wrapText="1"/>
    </xf>
    <xf numFmtId="4" fontId="9" fillId="0" borderId="0" xfId="783" applyNumberFormat="1" applyFont="1" applyAlignment="1" applyProtection="1">
      <alignment horizontal="right" wrapText="1"/>
    </xf>
    <xf numFmtId="1" fontId="227" fillId="0" borderId="0" xfId="0" applyNumberFormat="1" applyFont="1" applyAlignment="1" applyProtection="1">
      <alignment horizontal="left" vertical="top"/>
    </xf>
    <xf numFmtId="0" fontId="227" fillId="0" borderId="0" xfId="0" applyFont="1" applyAlignment="1" applyProtection="1">
      <alignment vertical="top"/>
    </xf>
    <xf numFmtId="0" fontId="126" fillId="0" borderId="0" xfId="0" applyFont="1" applyAlignment="1" applyProtection="1">
      <alignment wrapText="1"/>
    </xf>
    <xf numFmtId="0" fontId="17" fillId="0" borderId="0" xfId="0" applyFont="1" applyAlignment="1" applyProtection="1">
      <alignment vertical="top"/>
    </xf>
    <xf numFmtId="0" fontId="17" fillId="0" borderId="0" xfId="0" applyFont="1" applyProtection="1"/>
    <xf numFmtId="0" fontId="126" fillId="0" borderId="0" xfId="0" applyFont="1" applyAlignment="1" applyProtection="1">
      <alignment vertical="top" wrapText="1"/>
    </xf>
    <xf numFmtId="0" fontId="54" fillId="0" borderId="0" xfId="0" applyFont="1" applyAlignment="1" applyProtection="1">
      <alignment horizontal="left" vertical="top" wrapText="1"/>
    </xf>
    <xf numFmtId="0" fontId="17" fillId="0" borderId="0" xfId="0" applyFont="1" applyAlignment="1" applyProtection="1">
      <alignment horizontal="left" vertical="top"/>
    </xf>
    <xf numFmtId="0" fontId="126" fillId="0" borderId="0" xfId="192" applyFont="1" applyAlignment="1" applyProtection="1">
      <alignment horizontal="left" vertical="top" wrapText="1"/>
    </xf>
    <xf numFmtId="49" fontId="8" fillId="0" borderId="0" xfId="83" applyNumberFormat="1" applyFont="1" applyAlignment="1" applyProtection="1">
      <alignment vertical="center" wrapText="1"/>
    </xf>
    <xf numFmtId="0" fontId="8" fillId="0" borderId="0" xfId="394" applyFont="1" applyAlignment="1" applyProtection="1">
      <alignment horizontal="right" wrapText="1"/>
    </xf>
    <xf numFmtId="0" fontId="8" fillId="0" borderId="1" xfId="0" applyFont="1" applyBorder="1" applyAlignment="1" applyProtection="1">
      <alignment horizontal="center" wrapText="1"/>
    </xf>
    <xf numFmtId="4" fontId="8" fillId="0" borderId="1" xfId="2" applyNumberFormat="1" applyFont="1" applyBorder="1" applyAlignment="1" applyProtection="1">
      <alignment horizontal="right" wrapText="1"/>
    </xf>
    <xf numFmtId="2" fontId="8" fillId="0" borderId="0" xfId="1" applyNumberFormat="1" applyFont="1" applyAlignment="1" applyProtection="1">
      <alignment horizontal="right" wrapText="1"/>
    </xf>
    <xf numFmtId="0" fontId="127" fillId="156" borderId="13" xfId="83" applyFont="1" applyFill="1" applyBorder="1" applyAlignment="1" applyProtection="1">
      <alignment vertical="top"/>
    </xf>
    <xf numFmtId="49" fontId="127" fillId="156" borderId="13" xfId="83" applyNumberFormat="1" applyFont="1" applyFill="1" applyBorder="1" applyProtection="1"/>
    <xf numFmtId="0" fontId="127" fillId="156" borderId="13" xfId="83" applyFont="1" applyFill="1" applyBorder="1" applyAlignment="1" applyProtection="1">
      <alignment vertical="center"/>
    </xf>
    <xf numFmtId="49" fontId="127" fillId="156" borderId="13" xfId="83" applyNumberFormat="1" applyFont="1" applyFill="1" applyBorder="1" applyAlignment="1" applyProtection="1">
      <alignment horizontal="center"/>
    </xf>
    <xf numFmtId="2" fontId="127" fillId="156" borderId="13" xfId="83" applyNumberFormat="1" applyFont="1" applyFill="1" applyBorder="1" applyAlignment="1" applyProtection="1">
      <alignment vertical="center"/>
    </xf>
    <xf numFmtId="2" fontId="9" fillId="0" borderId="0" xfId="0" applyNumberFormat="1" applyFont="1" applyAlignment="1" applyProtection="1">
      <alignment horizontal="left"/>
    </xf>
    <xf numFmtId="2" fontId="8" fillId="0" borderId="45" xfId="0" applyNumberFormat="1" applyFont="1" applyBorder="1" applyAlignment="1" applyProtection="1">
      <alignment horizontal="right" wrapText="1"/>
    </xf>
    <xf numFmtId="2" fontId="8" fillId="0" borderId="0" xfId="0" applyNumberFormat="1" applyFont="1" applyAlignment="1" applyProtection="1">
      <alignment horizontal="right" wrapText="1"/>
    </xf>
    <xf numFmtId="2" fontId="9" fillId="0" borderId="1" xfId="0" applyNumberFormat="1" applyFont="1" applyBorder="1" applyAlignment="1" applyProtection="1">
      <alignment horizontal="right" wrapText="1"/>
    </xf>
    <xf numFmtId="2" fontId="96" fillId="2" borderId="0" xfId="4" applyNumberFormat="1" applyFont="1" applyFill="1" applyAlignment="1" applyProtection="1">
      <alignment wrapText="1"/>
    </xf>
    <xf numFmtId="2" fontId="16" fillId="0" borderId="0" xfId="2" applyNumberFormat="1" applyFont="1" applyAlignment="1" applyProtection="1">
      <alignment horizontal="right" wrapText="1"/>
    </xf>
    <xf numFmtId="2" fontId="9" fillId="0" borderId="0" xfId="2" applyNumberFormat="1" applyFont="1" applyAlignment="1" applyProtection="1">
      <alignment horizontal="right" wrapText="1"/>
    </xf>
    <xf numFmtId="2" fontId="9" fillId="0" borderId="47" xfId="2" applyNumberFormat="1" applyFont="1" applyBorder="1" applyAlignment="1" applyProtection="1">
      <alignment horizontal="right" wrapText="1"/>
    </xf>
    <xf numFmtId="2" fontId="8" fillId="0" borderId="0" xfId="2" applyNumberFormat="1" applyFont="1" applyAlignment="1" applyProtection="1">
      <alignment horizontal="right" wrapText="1"/>
    </xf>
    <xf numFmtId="2" fontId="8" fillId="0" borderId="1" xfId="2" applyNumberFormat="1" applyFont="1" applyBorder="1" applyAlignment="1" applyProtection="1">
      <alignment horizontal="right" wrapText="1"/>
    </xf>
    <xf numFmtId="2" fontId="8" fillId="0" borderId="0" xfId="0" applyNumberFormat="1" applyFont="1" applyProtection="1"/>
    <xf numFmtId="0" fontId="227" fillId="0" borderId="0" xfId="0" applyFont="1" applyAlignment="1" applyProtection="1">
      <alignment horizontal="right" wrapText="1"/>
    </xf>
    <xf numFmtId="44" fontId="227" fillId="0" borderId="0" xfId="0" applyNumberFormat="1" applyFont="1" applyAlignment="1" applyProtection="1">
      <alignment horizontal="right"/>
      <protection locked="0"/>
    </xf>
    <xf numFmtId="0" fontId="117" fillId="0" borderId="0" xfId="0" applyFont="1" applyProtection="1"/>
    <xf numFmtId="49" fontId="117" fillId="0" borderId="0" xfId="0" applyNumberFormat="1" applyFont="1" applyProtection="1"/>
    <xf numFmtId="49" fontId="109" fillId="0" borderId="0" xfId="0" applyNumberFormat="1" applyFont="1" applyAlignment="1" applyProtection="1">
      <alignment horizontal="center" vertical="top" wrapText="1"/>
    </xf>
    <xf numFmtId="49" fontId="119" fillId="0" borderId="0" xfId="0" applyNumberFormat="1" applyFont="1" applyAlignment="1" applyProtection="1">
      <alignment horizontal="center"/>
    </xf>
    <xf numFmtId="0" fontId="104" fillId="0" borderId="0" xfId="0" applyFont="1" applyAlignment="1" applyProtection="1">
      <alignment horizontal="left" vertical="center"/>
    </xf>
    <xf numFmtId="0" fontId="104" fillId="0" borderId="0" xfId="0" applyFont="1" applyAlignment="1" applyProtection="1">
      <alignment horizontal="right" vertical="top"/>
    </xf>
    <xf numFmtId="49" fontId="105" fillId="0" borderId="0" xfId="0" applyNumberFormat="1" applyFont="1" applyAlignment="1" applyProtection="1">
      <alignment horizontal="left" vertical="top" wrapText="1"/>
    </xf>
    <xf numFmtId="49" fontId="120" fillId="0" borderId="0" xfId="0" applyNumberFormat="1" applyFont="1" applyAlignment="1" applyProtection="1">
      <alignment horizontal="left" vertical="top" wrapText="1"/>
    </xf>
    <xf numFmtId="0" fontId="107" fillId="0" borderId="0" xfId="0" applyFont="1" applyAlignment="1" applyProtection="1">
      <alignment horizontal="left" vertical="center"/>
    </xf>
    <xf numFmtId="49" fontId="105" fillId="0" borderId="0" xfId="0" applyNumberFormat="1" applyFont="1" applyAlignment="1" applyProtection="1">
      <alignment horizontal="left" vertical="center" wrapText="1"/>
    </xf>
    <xf numFmtId="49" fontId="105" fillId="158" borderId="0" xfId="0" applyNumberFormat="1" applyFont="1" applyFill="1" applyAlignment="1" applyProtection="1">
      <alignment horizontal="left" vertical="center" wrapText="1"/>
    </xf>
    <xf numFmtId="0" fontId="103" fillId="0" borderId="0" xfId="0" applyFont="1" applyProtection="1"/>
    <xf numFmtId="49" fontId="106" fillId="0" borderId="0" xfId="0" applyNumberFormat="1" applyFont="1" applyAlignment="1" applyProtection="1">
      <alignment horizontal="left" vertical="top" wrapText="1"/>
    </xf>
    <xf numFmtId="49" fontId="108" fillId="0" borderId="0" xfId="0" applyNumberFormat="1" applyFont="1" applyAlignment="1" applyProtection="1">
      <alignment horizontal="left" vertical="top" wrapText="1"/>
    </xf>
    <xf numFmtId="0" fontId="121" fillId="0" borderId="0" xfId="0" applyFont="1" applyAlignment="1" applyProtection="1">
      <alignment horizontal="left" vertical="center"/>
    </xf>
    <xf numFmtId="49" fontId="117" fillId="0" borderId="0" xfId="0" applyNumberFormat="1" applyFont="1" applyAlignment="1" applyProtection="1">
      <alignment horizontal="left" vertical="top"/>
    </xf>
    <xf numFmtId="0" fontId="107" fillId="0" borderId="0" xfId="0" applyFont="1" applyAlignment="1" applyProtection="1">
      <alignment horizontal="right" vertical="top"/>
    </xf>
    <xf numFmtId="49" fontId="108" fillId="61" borderId="0" xfId="0" applyNumberFormat="1" applyFont="1" applyFill="1" applyAlignment="1" applyProtection="1">
      <alignment horizontal="left" vertical="top"/>
    </xf>
    <xf numFmtId="0" fontId="117" fillId="61" borderId="0" xfId="0" applyFont="1" applyFill="1" applyProtection="1"/>
    <xf numFmtId="49" fontId="122" fillId="61" borderId="0" xfId="0" applyNumberFormat="1" applyFont="1" applyFill="1" applyAlignment="1" applyProtection="1">
      <alignment horizontal="left" vertical="top"/>
    </xf>
    <xf numFmtId="49" fontId="123" fillId="61" borderId="0" xfId="0" applyNumberFormat="1" applyFont="1" applyFill="1" applyAlignment="1" applyProtection="1">
      <alignment horizontal="right"/>
    </xf>
    <xf numFmtId="0" fontId="104" fillId="0" borderId="0" xfId="0" applyFont="1" applyProtection="1"/>
    <xf numFmtId="49" fontId="105" fillId="0" borderId="0" xfId="0" applyNumberFormat="1" applyFont="1" applyAlignment="1" applyProtection="1">
      <alignment horizontal="left" vertical="top"/>
    </xf>
    <xf numFmtId="49" fontId="117" fillId="61" borderId="0" xfId="0" applyNumberFormat="1" applyFont="1" applyFill="1" applyAlignment="1" applyProtection="1">
      <alignment horizontal="left" vertical="top"/>
    </xf>
    <xf numFmtId="0" fontId="104" fillId="61" borderId="0" xfId="0" applyFont="1" applyFill="1" applyProtection="1"/>
    <xf numFmtId="0" fontId="124" fillId="0" borderId="0" xfId="0" applyFont="1" applyAlignment="1" applyProtection="1">
      <alignment horizontal="right" vertical="top"/>
    </xf>
    <xf numFmtId="49" fontId="107" fillId="61" borderId="0" xfId="0" applyNumberFormat="1" applyFont="1" applyFill="1" applyAlignment="1" applyProtection="1">
      <alignment horizontal="right" vertical="top"/>
    </xf>
    <xf numFmtId="0" fontId="100" fillId="63" borderId="1" xfId="0" applyFont="1" applyFill="1" applyBorder="1" applyProtection="1"/>
    <xf numFmtId="0" fontId="231" fillId="63" borderId="1" xfId="0" applyFont="1" applyFill="1" applyBorder="1" applyAlignment="1" applyProtection="1">
      <alignment horizontal="left"/>
    </xf>
    <xf numFmtId="0" fontId="33" fillId="0" borderId="0" xfId="0" applyFont="1" applyProtection="1"/>
    <xf numFmtId="44" fontId="33" fillId="0" borderId="0" xfId="0" applyNumberFormat="1" applyFont="1" applyProtection="1"/>
    <xf numFmtId="0" fontId="58" fillId="0" borderId="0" xfId="0" applyFont="1" applyAlignment="1" applyProtection="1">
      <alignment horizontal="center" vertical="center" wrapText="1"/>
    </xf>
    <xf numFmtId="0" fontId="58" fillId="64" borderId="0" xfId="0" applyFont="1" applyFill="1" applyAlignment="1" applyProtection="1">
      <alignment vertical="center"/>
    </xf>
    <xf numFmtId="0" fontId="58" fillId="64" borderId="0" xfId="0" applyFont="1" applyFill="1" applyAlignment="1" applyProtection="1">
      <alignment horizontal="left" vertical="center" wrapText="1"/>
    </xf>
    <xf numFmtId="0" fontId="58" fillId="64" borderId="0" xfId="0" applyFont="1" applyFill="1" applyAlignment="1" applyProtection="1">
      <alignment horizontal="center" vertical="center" wrapText="1"/>
    </xf>
    <xf numFmtId="0" fontId="33" fillId="0" borderId="0" xfId="0" applyFont="1" applyAlignment="1" applyProtection="1">
      <alignment vertical="center"/>
    </xf>
    <xf numFmtId="44" fontId="33" fillId="0" borderId="0" xfId="0" applyNumberFormat="1" applyFont="1" applyAlignment="1" applyProtection="1">
      <alignment vertical="center"/>
    </xf>
    <xf numFmtId="0" fontId="52" fillId="0" borderId="2" xfId="0" applyFont="1" applyBorder="1" applyAlignment="1" applyProtection="1">
      <alignment vertical="center"/>
    </xf>
    <xf numFmtId="49" fontId="52" fillId="0" borderId="2" xfId="0" applyNumberFormat="1" applyFont="1" applyBorder="1" applyAlignment="1" applyProtection="1">
      <alignment vertical="center"/>
    </xf>
    <xf numFmtId="44" fontId="52" fillId="0" borderId="2" xfId="0" applyNumberFormat="1" applyFont="1" applyBorder="1" applyAlignment="1" applyProtection="1">
      <alignment horizontal="right" vertical="center"/>
    </xf>
    <xf numFmtId="0" fontId="238" fillId="61" borderId="1" xfId="0" applyFont="1" applyFill="1" applyBorder="1" applyProtection="1"/>
    <xf numFmtId="0" fontId="239" fillId="61" borderId="1" xfId="0" applyFont="1" applyFill="1" applyBorder="1" applyAlignment="1" applyProtection="1">
      <alignment horizontal="right" vertical="center" wrapText="1"/>
    </xf>
    <xf numFmtId="44" fontId="239" fillId="61" borderId="1" xfId="0" applyNumberFormat="1" applyFont="1" applyFill="1" applyBorder="1" applyAlignment="1" applyProtection="1">
      <alignment horizontal="right" vertical="center"/>
    </xf>
    <xf numFmtId="0" fontId="98" fillId="0" borderId="0" xfId="0" applyFont="1" applyAlignment="1" applyProtection="1">
      <alignment vertical="center"/>
    </xf>
    <xf numFmtId="49" fontId="8" fillId="0" borderId="0" xfId="0" applyNumberFormat="1" applyFont="1" applyAlignment="1" applyProtection="1">
      <alignment vertical="center"/>
    </xf>
    <xf numFmtId="44" fontId="98" fillId="0" borderId="0" xfId="0" applyNumberFormat="1" applyFont="1" applyAlignment="1" applyProtection="1">
      <alignment horizontal="right" vertical="center"/>
    </xf>
    <xf numFmtId="0" fontId="99" fillId="61" borderId="1" xfId="0" applyFont="1" applyFill="1" applyBorder="1" applyProtection="1"/>
    <xf numFmtId="0" fontId="57" fillId="61" borderId="1" xfId="0" applyFont="1" applyFill="1" applyBorder="1" applyAlignment="1" applyProtection="1">
      <alignment horizontal="right" vertical="center" wrapText="1"/>
    </xf>
    <xf numFmtId="44" fontId="57" fillId="61" borderId="1" xfId="0" applyNumberFormat="1" applyFont="1" applyFill="1" applyBorder="1" applyAlignment="1" applyProtection="1">
      <alignment horizontal="right" vertical="center"/>
    </xf>
    <xf numFmtId="0" fontId="99" fillId="0" borderId="0" xfId="0" applyFont="1" applyProtection="1"/>
    <xf numFmtId="0" fontId="57" fillId="0" borderId="0" xfId="0" applyFont="1" applyAlignment="1" applyProtection="1">
      <alignment horizontal="right" vertical="center"/>
    </xf>
    <xf numFmtId="44" fontId="57" fillId="0" borderId="0" xfId="0" applyNumberFormat="1" applyFont="1" applyAlignment="1" applyProtection="1">
      <alignment horizontal="right" vertical="center"/>
    </xf>
    <xf numFmtId="0" fontId="57" fillId="61" borderId="1" xfId="0" applyFont="1" applyFill="1" applyBorder="1" applyAlignment="1" applyProtection="1">
      <alignment horizontal="right" vertical="center"/>
    </xf>
    <xf numFmtId="0" fontId="57" fillId="0" borderId="0" xfId="0" applyFont="1" applyAlignment="1" applyProtection="1">
      <alignment horizontal="right"/>
    </xf>
    <xf numFmtId="44" fontId="57" fillId="0" borderId="0" xfId="0" applyNumberFormat="1" applyFont="1" applyAlignment="1" applyProtection="1">
      <alignment horizontal="right"/>
    </xf>
    <xf numFmtId="0" fontId="99" fillId="68" borderId="1" xfId="0" applyFont="1" applyFill="1" applyBorder="1" applyProtection="1"/>
    <xf numFmtId="0" fontId="57" fillId="68" borderId="1" xfId="0" applyFont="1" applyFill="1" applyBorder="1" applyAlignment="1" applyProtection="1">
      <alignment horizontal="right" vertical="center"/>
    </xf>
    <xf numFmtId="44" fontId="57" fillId="68" borderId="1" xfId="0" applyNumberFormat="1" applyFont="1" applyFill="1" applyBorder="1" applyAlignment="1" applyProtection="1">
      <alignment horizontal="right" vertical="center"/>
    </xf>
    <xf numFmtId="44" fontId="8" fillId="0" borderId="0" xfId="1" applyNumberFormat="1" applyFont="1" applyAlignment="1" applyProtection="1">
      <alignment horizontal="right" wrapText="1"/>
    </xf>
    <xf numFmtId="0" fontId="8" fillId="0" borderId="0" xfId="0" applyFont="1" applyAlignment="1" applyProtection="1">
      <alignment horizontal="left" vertical="top" wrapText="1"/>
    </xf>
    <xf numFmtId="44" fontId="127" fillId="157" borderId="13" xfId="83" applyNumberFormat="1" applyFont="1" applyFill="1" applyBorder="1" applyAlignment="1" applyProtection="1">
      <alignment horizontal="right"/>
    </xf>
    <xf numFmtId="0" fontId="51" fillId="0" borderId="0" xfId="83" applyFont="1" applyProtection="1"/>
    <xf numFmtId="0" fontId="8" fillId="0" borderId="0" xfId="0" applyFont="1" applyProtection="1"/>
    <xf numFmtId="44" fontId="8" fillId="0" borderId="45" xfId="2" applyNumberFormat="1" applyFont="1" applyBorder="1" applyAlignment="1" applyProtection="1">
      <alignment horizontal="right" wrapText="1"/>
    </xf>
    <xf numFmtId="44" fontId="8" fillId="0" borderId="0" xfId="2" applyNumberFormat="1" applyFont="1" applyAlignment="1" applyProtection="1">
      <alignment horizontal="right" wrapText="1"/>
    </xf>
    <xf numFmtId="44" fontId="8" fillId="0" borderId="0" xfId="0" applyNumberFormat="1" applyFont="1" applyAlignment="1" applyProtection="1">
      <alignment horizontal="right"/>
    </xf>
    <xf numFmtId="44" fontId="9" fillId="0" borderId="1" xfId="0" applyNumberFormat="1" applyFont="1" applyBorder="1" applyAlignment="1" applyProtection="1">
      <alignment horizontal="right" wrapText="1"/>
    </xf>
    <xf numFmtId="0" fontId="9" fillId="0" borderId="0" xfId="0" applyFont="1" applyAlignment="1" applyProtection="1">
      <alignment horizontal="left" vertical="top" wrapText="1"/>
    </xf>
    <xf numFmtId="44" fontId="8" fillId="0" borderId="0" xfId="3" applyNumberFormat="1" applyFont="1" applyAlignment="1" applyProtection="1">
      <alignment horizontal="right" wrapText="1"/>
    </xf>
    <xf numFmtId="44" fontId="96" fillId="2" borderId="0" xfId="4" applyNumberFormat="1" applyFont="1" applyFill="1" applyAlignment="1" applyProtection="1">
      <alignment horizontal="right" wrapText="1"/>
    </xf>
    <xf numFmtId="0" fontId="128" fillId="0" borderId="0" xfId="0" applyFont="1" applyProtection="1"/>
    <xf numFmtId="44" fontId="16" fillId="0" borderId="0" xfId="2" applyNumberFormat="1" applyFont="1" applyAlignment="1" applyProtection="1">
      <alignment horizontal="right" wrapText="1"/>
    </xf>
    <xf numFmtId="44" fontId="9" fillId="0" borderId="0" xfId="2" applyNumberFormat="1" applyFont="1" applyAlignment="1" applyProtection="1">
      <alignment horizontal="right" wrapText="1"/>
    </xf>
    <xf numFmtId="44" fontId="9" fillId="0" borderId="47" xfId="2" applyNumberFormat="1" applyFont="1" applyBorder="1" applyAlignment="1" applyProtection="1">
      <alignment horizontal="right" wrapText="1"/>
    </xf>
    <xf numFmtId="44" fontId="8" fillId="0" borderId="0" xfId="3" applyNumberFormat="1" applyFont="1" applyAlignment="1" applyProtection="1">
      <alignment horizontal="right"/>
    </xf>
    <xf numFmtId="44" fontId="8" fillId="0" borderId="0" xfId="0" applyNumberFormat="1" applyFont="1" applyAlignment="1" applyProtection="1">
      <alignment horizontal="left" vertical="top" wrapText="1"/>
    </xf>
    <xf numFmtId="44" fontId="8" fillId="0" borderId="1" xfId="3" applyNumberFormat="1" applyFont="1" applyBorder="1" applyAlignment="1" applyProtection="1">
      <alignment horizontal="right"/>
    </xf>
    <xf numFmtId="44" fontId="8" fillId="0" borderId="0" xfId="5205" applyNumberFormat="1" applyFont="1" applyAlignment="1" applyProtection="1">
      <alignment horizontal="right"/>
    </xf>
    <xf numFmtId="44" fontId="17" fillId="0" borderId="0" xfId="0" applyNumberFormat="1" applyFont="1" applyAlignment="1" applyProtection="1">
      <alignment horizontal="right"/>
    </xf>
    <xf numFmtId="44" fontId="17" fillId="0" borderId="0" xfId="0" applyNumberFormat="1" applyFont="1" applyAlignment="1" applyProtection="1">
      <alignment vertical="top" wrapText="1"/>
    </xf>
    <xf numFmtId="44" fontId="17" fillId="0" borderId="0" xfId="0" applyNumberFormat="1" applyFont="1" applyAlignment="1" applyProtection="1">
      <alignment horizontal="right" vertical="top" wrapText="1"/>
    </xf>
    <xf numFmtId="44" fontId="8" fillId="0" borderId="47" xfId="3" applyNumberFormat="1" applyFont="1" applyBorder="1" applyAlignment="1" applyProtection="1">
      <alignment horizontal="right"/>
    </xf>
    <xf numFmtId="44" fontId="8" fillId="0" borderId="47" xfId="0" applyNumberFormat="1" applyFont="1" applyBorder="1" applyAlignment="1" applyProtection="1">
      <alignment horizontal="right" wrapText="1"/>
    </xf>
    <xf numFmtId="44" fontId="8" fillId="0" borderId="0" xfId="786" applyNumberFormat="1" applyFont="1" applyAlignment="1" applyProtection="1">
      <alignment horizontal="right" wrapText="1"/>
    </xf>
    <xf numFmtId="44" fontId="235" fillId="0" borderId="0" xfId="0" applyNumberFormat="1" applyFont="1" applyAlignment="1" applyProtection="1">
      <alignment horizontal="right"/>
    </xf>
    <xf numFmtId="44" fontId="126" fillId="0" borderId="0" xfId="20794" applyNumberFormat="1" applyFont="1" applyAlignment="1" applyProtection="1">
      <alignment horizontal="right" vertical="top" wrapText="1"/>
    </xf>
    <xf numFmtId="44" fontId="8" fillId="0" borderId="0" xfId="83" applyNumberFormat="1" applyFont="1" applyAlignment="1" applyProtection="1">
      <alignment horizontal="right" wrapText="1"/>
    </xf>
    <xf numFmtId="44" fontId="8" fillId="0" borderId="0" xfId="83" applyNumberFormat="1" applyFont="1" applyProtection="1"/>
    <xf numFmtId="44" fontId="9" fillId="0" borderId="0" xfId="3" applyNumberFormat="1" applyFont="1" applyAlignment="1" applyProtection="1">
      <alignment horizontal="right"/>
      <protection locked="0"/>
    </xf>
    <xf numFmtId="44" fontId="127" fillId="155" borderId="13" xfId="83" applyNumberFormat="1" applyFont="1" applyFill="1" applyBorder="1" applyAlignment="1" applyProtection="1">
      <alignment horizontal="right"/>
    </xf>
    <xf numFmtId="44" fontId="8" fillId="0" borderId="0" xfId="83" applyNumberFormat="1" applyFont="1" applyAlignment="1" applyProtection="1">
      <alignment horizontal="right"/>
    </xf>
    <xf numFmtId="44" fontId="9" fillId="0" borderId="46" xfId="783" applyNumberFormat="1" applyFont="1" applyBorder="1" applyAlignment="1" applyProtection="1">
      <alignment horizontal="right" wrapText="1"/>
    </xf>
    <xf numFmtId="44" fontId="9" fillId="0" borderId="0" xfId="783" applyNumberFormat="1" applyFont="1" applyAlignment="1" applyProtection="1">
      <alignment horizontal="right" wrapText="1"/>
    </xf>
    <xf numFmtId="44" fontId="227" fillId="0" borderId="0" xfId="0" applyNumberFormat="1" applyFont="1" applyAlignment="1" applyProtection="1">
      <alignment horizontal="right" wrapText="1"/>
    </xf>
    <xf numFmtId="44" fontId="17" fillId="0" borderId="0" xfId="0" applyNumberFormat="1" applyFont="1" applyProtection="1"/>
    <xf numFmtId="44" fontId="8" fillId="0" borderId="1" xfId="0" applyNumberFormat="1" applyFont="1" applyBorder="1" applyAlignment="1" applyProtection="1">
      <alignment horizontal="right" wrapText="1"/>
    </xf>
    <xf numFmtId="44" fontId="127" fillId="156" borderId="13" xfId="83" applyNumberFormat="1" applyFont="1" applyFill="1" applyBorder="1" applyAlignment="1" applyProtection="1">
      <alignment horizontal="right"/>
    </xf>
    <xf numFmtId="0" fontId="127" fillId="156" borderId="13" xfId="83" applyFont="1" applyFill="1" applyBorder="1" applyAlignment="1" applyProtection="1">
      <alignment horizontal="right"/>
    </xf>
    <xf numFmtId="164" fontId="9" fillId="0" borderId="1" xfId="0" applyNumberFormat="1" applyFont="1" applyBorder="1" applyAlignment="1" applyProtection="1">
      <alignment horizontal="right" wrapText="1"/>
    </xf>
    <xf numFmtId="164" fontId="96" fillId="2" borderId="0" xfId="4" applyNumberFormat="1" applyFont="1" applyFill="1" applyAlignment="1" applyProtection="1">
      <alignment horizontal="right" wrapText="1"/>
    </xf>
  </cellXfs>
  <cellStyles count="20851">
    <cellStyle name=" 1" xfId="796"/>
    <cellStyle name=" 1 2" xfId="797"/>
    <cellStyle name=" 1 2 2" xfId="8059"/>
    <cellStyle name=" 1 2 3" xfId="7043"/>
    <cellStyle name=" 1 3" xfId="798"/>
    <cellStyle name=" 1 3 2" xfId="6315"/>
    <cellStyle name=" 1 3 3" xfId="8288"/>
    <cellStyle name="_List10" xfId="13920"/>
    <cellStyle name="_zahtevek" xfId="13496"/>
    <cellStyle name="_zahtevek_1" xfId="14241"/>
    <cellStyle name="20 % – Poudarek1 2" xfId="10"/>
    <cellStyle name="20 % – Poudarek1 2 2" xfId="11"/>
    <cellStyle name="20 % – Poudarek1 2 2 2" xfId="799"/>
    <cellStyle name="20 % – Poudarek1 2 2 2 2" xfId="2530"/>
    <cellStyle name="20 % – Poudarek1 2 2 2 3" xfId="7840"/>
    <cellStyle name="20 % – Poudarek1 2 2 3" xfId="2531"/>
    <cellStyle name="20 % – Poudarek1 2 2 4" xfId="5849"/>
    <cellStyle name="20 % – Poudarek1 2 3" xfId="800"/>
    <cellStyle name="20 % – Poudarek1 2 3 2" xfId="2532"/>
    <cellStyle name="20 % – Poudarek1 2 3 3" xfId="6317"/>
    <cellStyle name="20 % – Poudarek1 2 4" xfId="2533"/>
    <cellStyle name="20 % – Poudarek1 2 5" xfId="6316"/>
    <cellStyle name="20 % – Poudarek1 3" xfId="12"/>
    <cellStyle name="20 % – Poudarek1 3 2" xfId="13"/>
    <cellStyle name="20 % – Poudarek1 3 2 2" xfId="801"/>
    <cellStyle name="20 % – Poudarek1 3 2 2 2" xfId="2535"/>
    <cellStyle name="20 % – Poudarek1 3 2 2 3" xfId="7839"/>
    <cellStyle name="20 % – Poudarek1 3 2 3" xfId="802"/>
    <cellStyle name="20 % – Poudarek1 3 2 3 2" xfId="2536"/>
    <cellStyle name="20 % – Poudarek1 3 2 3 3" xfId="7041"/>
    <cellStyle name="20 % – Poudarek1 3 2 3 4" xfId="8289"/>
    <cellStyle name="20 % – Poudarek1 3 2 4" xfId="2537"/>
    <cellStyle name="20 % – Poudarek1 3 2 5" xfId="6318"/>
    <cellStyle name="20 % – Poudarek1 3 3" xfId="803"/>
    <cellStyle name="20 % – Poudarek1 3 3 2" xfId="2538"/>
    <cellStyle name="20 % – Poudarek1 3 3 3" xfId="5850"/>
    <cellStyle name="20 % – Poudarek1 3 4" xfId="804"/>
    <cellStyle name="20 % – Poudarek1 3 4 2" xfId="2539"/>
    <cellStyle name="20 % – Poudarek1 3 4 2 2" xfId="2540"/>
    <cellStyle name="20 % – Poudarek1 3 4 3" xfId="2541"/>
    <cellStyle name="20 % – Poudarek1 3 4 3 2" xfId="2542"/>
    <cellStyle name="20 % – Poudarek1 3 4 4" xfId="2543"/>
    <cellStyle name="20 % – Poudarek1 3 4 5" xfId="8290"/>
    <cellStyle name="20 % – Poudarek1 3 5" xfId="2544"/>
    <cellStyle name="20 % – Poudarek1 3 6" xfId="2534"/>
    <cellStyle name="20 % – Poudarek1 3 7" xfId="7042"/>
    <cellStyle name="20 % – Poudarek2 2" xfId="14"/>
    <cellStyle name="20 % – Poudarek2 2 2" xfId="15"/>
    <cellStyle name="20 % – Poudarek2 2 2 2" xfId="805"/>
    <cellStyle name="20 % – Poudarek2 2 2 2 2" xfId="2545"/>
    <cellStyle name="20 % – Poudarek2 2 2 2 3" xfId="7838"/>
    <cellStyle name="20 % – Poudarek2 2 2 3" xfId="2546"/>
    <cellStyle name="20 % – Poudarek2 2 2 4" xfId="6319"/>
    <cellStyle name="20 % – Poudarek2 2 3" xfId="806"/>
    <cellStyle name="20 % – Poudarek2 2 3 2" xfId="2547"/>
    <cellStyle name="20 % – Poudarek2 2 3 3" xfId="7837"/>
    <cellStyle name="20 % – Poudarek2 2 4" xfId="2548"/>
    <cellStyle name="20 % – Poudarek2 2 5" xfId="7040"/>
    <cellStyle name="20 % – Poudarek2 3" xfId="16"/>
    <cellStyle name="20 % – Poudarek2 3 2" xfId="17"/>
    <cellStyle name="20 % – Poudarek2 3 2 2" xfId="807"/>
    <cellStyle name="20 % – Poudarek2 3 2 2 2" xfId="2550"/>
    <cellStyle name="20 % – Poudarek2 3 2 2 3" xfId="7835"/>
    <cellStyle name="20 % – Poudarek2 3 2 3" xfId="808"/>
    <cellStyle name="20 % – Poudarek2 3 2 3 2" xfId="2551"/>
    <cellStyle name="20 % – Poudarek2 3 2 3 3" xfId="7834"/>
    <cellStyle name="20 % – Poudarek2 3 2 3 4" xfId="8291"/>
    <cellStyle name="20 % – Poudarek2 3 2 4" xfId="2552"/>
    <cellStyle name="20 % – Poudarek2 3 2 5" xfId="7039"/>
    <cellStyle name="20 % – Poudarek2 3 3" xfId="809"/>
    <cellStyle name="20 % – Poudarek2 3 3 2" xfId="2553"/>
    <cellStyle name="20 % – Poudarek2 3 3 3" xfId="7038"/>
    <cellStyle name="20 % – Poudarek2 3 4" xfId="810"/>
    <cellStyle name="20 % – Poudarek2 3 4 2" xfId="2554"/>
    <cellStyle name="20 % – Poudarek2 3 4 2 2" xfId="2555"/>
    <cellStyle name="20 % – Poudarek2 3 4 3" xfId="2556"/>
    <cellStyle name="20 % – Poudarek2 3 4 3 2" xfId="2557"/>
    <cellStyle name="20 % – Poudarek2 3 4 4" xfId="2558"/>
    <cellStyle name="20 % – Poudarek2 3 4 5" xfId="8292"/>
    <cellStyle name="20 % – Poudarek2 3 5" xfId="2559"/>
    <cellStyle name="20 % – Poudarek2 3 6" xfId="2549"/>
    <cellStyle name="20 % – Poudarek2 3 7" xfId="7836"/>
    <cellStyle name="20 % – Poudarek3 2" xfId="18"/>
    <cellStyle name="20 % – Poudarek3 2 2" xfId="19"/>
    <cellStyle name="20 % – Poudarek3 2 2 2" xfId="2560"/>
    <cellStyle name="20 % – Poudarek3 2 2 3" xfId="7833"/>
    <cellStyle name="20 % – Poudarek3 2 3" xfId="2561"/>
    <cellStyle name="20 % – Poudarek3 2 4" xfId="7037"/>
    <cellStyle name="20 % – Poudarek3 3" xfId="811"/>
    <cellStyle name="20 % – Poudarek3 3 2" xfId="2562"/>
    <cellStyle name="20 % – Poudarek4 2" xfId="20"/>
    <cellStyle name="20 % – Poudarek4 2 2" xfId="21"/>
    <cellStyle name="20 % – Poudarek4 2 2 2" xfId="812"/>
    <cellStyle name="20 % – Poudarek4 2 2 2 2" xfId="2563"/>
    <cellStyle name="20 % – Poudarek4 2 2 2 3" xfId="7035"/>
    <cellStyle name="20 % – Poudarek4 2 2 3" xfId="2564"/>
    <cellStyle name="20 % – Poudarek4 2 2 4" xfId="7036"/>
    <cellStyle name="20 % – Poudarek4 2 3" xfId="813"/>
    <cellStyle name="20 % – Poudarek4 2 3 2" xfId="2565"/>
    <cellStyle name="20 % – Poudarek4 2 3 3" xfId="7831"/>
    <cellStyle name="20 % – Poudarek4 2 4" xfId="2566"/>
    <cellStyle name="20 % – Poudarek4 2 5" xfId="7832"/>
    <cellStyle name="20 % – Poudarek4 3" xfId="22"/>
    <cellStyle name="20 % – Poudarek4 3 2" xfId="23"/>
    <cellStyle name="20 % – Poudarek4 3 2 2" xfId="814"/>
    <cellStyle name="20 % – Poudarek4 3 2 2 2" xfId="2569"/>
    <cellStyle name="20 % – Poudarek4 3 2 2 3" xfId="7033"/>
    <cellStyle name="20 % – Poudarek4 3 2 2 4" xfId="8293"/>
    <cellStyle name="20 % – Poudarek4 3 2 3" xfId="2570"/>
    <cellStyle name="20 % – Poudarek4 3 2 4" xfId="2568"/>
    <cellStyle name="20 % – Poudarek4 3 2 5" xfId="7830"/>
    <cellStyle name="20 % – Poudarek4 3 3" xfId="815"/>
    <cellStyle name="20 % – Poudarek4 3 3 2" xfId="2571"/>
    <cellStyle name="20 % – Poudarek4 3 3 2 2" xfId="2572"/>
    <cellStyle name="20 % – Poudarek4 3 3 3" xfId="2573"/>
    <cellStyle name="20 % – Poudarek4 3 3 3 2" xfId="2574"/>
    <cellStyle name="20 % – Poudarek4 3 3 4" xfId="2575"/>
    <cellStyle name="20 % – Poudarek4 3 3 5" xfId="8294"/>
    <cellStyle name="20 % – Poudarek4 3 4" xfId="2576"/>
    <cellStyle name="20 % – Poudarek4 3 5" xfId="2567"/>
    <cellStyle name="20 % – Poudarek4 3 6" xfId="7034"/>
    <cellStyle name="20 % – Poudarek5 2" xfId="24"/>
    <cellStyle name="20 % – Poudarek5 2 2" xfId="25"/>
    <cellStyle name="20 % – Poudarek5 2 2 2" xfId="816"/>
    <cellStyle name="20 % – Poudarek5 2 2 2 2" xfId="2577"/>
    <cellStyle name="20 % – Poudarek5 2 2 2 3" xfId="7828"/>
    <cellStyle name="20 % – Poudarek5 2 2 3" xfId="2578"/>
    <cellStyle name="20 % – Poudarek5 2 2 4" xfId="7829"/>
    <cellStyle name="20 % – Poudarek5 2 3" xfId="817"/>
    <cellStyle name="20 % – Poudarek5 2 3 2" xfId="2579"/>
    <cellStyle name="20 % – Poudarek5 2 3 3" xfId="7032"/>
    <cellStyle name="20 % – Poudarek5 2 4" xfId="2580"/>
    <cellStyle name="20 % – Poudarek5 2 5" xfId="7827"/>
    <cellStyle name="20 % – Poudarek5 3" xfId="26"/>
    <cellStyle name="20 % – Poudarek5 3 2" xfId="27"/>
    <cellStyle name="20 % – Poudarek5 3 2 2" xfId="818"/>
    <cellStyle name="20 % – Poudarek5 3 2 2 2" xfId="2582"/>
    <cellStyle name="20 % – Poudarek5 3 2 2 3" xfId="5851"/>
    <cellStyle name="20 % – Poudarek5 3 2 3" xfId="819"/>
    <cellStyle name="20 % – Poudarek5 3 2 3 2" xfId="2583"/>
    <cellStyle name="20 % – Poudarek5 3 2 3 3" xfId="7824"/>
    <cellStyle name="20 % – Poudarek5 3 2 3 4" xfId="8295"/>
    <cellStyle name="20 % – Poudarek5 3 2 4" xfId="2584"/>
    <cellStyle name="20 % – Poudarek5 3 2 5" xfId="6320"/>
    <cellStyle name="20 % – Poudarek5 3 3" xfId="820"/>
    <cellStyle name="20 % – Poudarek5 3 3 2" xfId="2585"/>
    <cellStyle name="20 % – Poudarek5 3 3 3" xfId="7826"/>
    <cellStyle name="20 % – Poudarek5 3 4" xfId="821"/>
    <cellStyle name="20 % – Poudarek5 3 4 2" xfId="2586"/>
    <cellStyle name="20 % – Poudarek5 3 4 2 2" xfId="2587"/>
    <cellStyle name="20 % – Poudarek5 3 4 3" xfId="2588"/>
    <cellStyle name="20 % – Poudarek5 3 4 3 2" xfId="2589"/>
    <cellStyle name="20 % – Poudarek5 3 4 4" xfId="2590"/>
    <cellStyle name="20 % – Poudarek5 3 4 5" xfId="8296"/>
    <cellStyle name="20 % – Poudarek5 3 5" xfId="2591"/>
    <cellStyle name="20 % – Poudarek5 3 6" xfId="2581"/>
    <cellStyle name="20 % – Poudarek5 3 7" xfId="7031"/>
    <cellStyle name="20 % – Poudarek6 2" xfId="28"/>
    <cellStyle name="20 % – Poudarek6 2 2" xfId="29"/>
    <cellStyle name="20 % – Poudarek6 2 2 2" xfId="822"/>
    <cellStyle name="20 % – Poudarek6 2 2 2 2" xfId="2592"/>
    <cellStyle name="20 % – Poudarek6 2 2 2 3" xfId="7823"/>
    <cellStyle name="20 % – Poudarek6 2 2 3" xfId="2593"/>
    <cellStyle name="20 % – Poudarek6 2 2 4" xfId="6321"/>
    <cellStyle name="20 % – Poudarek6 2 3" xfId="823"/>
    <cellStyle name="20 % – Poudarek6 2 3 2" xfId="2594"/>
    <cellStyle name="20 % – Poudarek6 2 3 3" xfId="7822"/>
    <cellStyle name="20 % – Poudarek6 2 4" xfId="2595"/>
    <cellStyle name="20 % – Poudarek6 2 5" xfId="7825"/>
    <cellStyle name="20 % – Poudarek6 3" xfId="30"/>
    <cellStyle name="20 % – Poudarek6 3 2" xfId="31"/>
    <cellStyle name="20 % – Poudarek6 3 2 2" xfId="824"/>
    <cellStyle name="20 % – Poudarek6 3 2 2 2" xfId="2598"/>
    <cellStyle name="20 % – Poudarek6 3 2 2 3" xfId="7820"/>
    <cellStyle name="20 % – Poudarek6 3 2 2 4" xfId="8297"/>
    <cellStyle name="20 % – Poudarek6 3 2 3" xfId="2599"/>
    <cellStyle name="20 % – Poudarek6 3 2 4" xfId="2597"/>
    <cellStyle name="20 % – Poudarek6 3 2 5" xfId="7030"/>
    <cellStyle name="20 % – Poudarek6 3 3" xfId="825"/>
    <cellStyle name="20 % – Poudarek6 3 3 2" xfId="2600"/>
    <cellStyle name="20 % – Poudarek6 3 3 2 2" xfId="2601"/>
    <cellStyle name="20 % – Poudarek6 3 3 3" xfId="2602"/>
    <cellStyle name="20 % – Poudarek6 3 3 3 2" xfId="2603"/>
    <cellStyle name="20 % – Poudarek6 3 3 4" xfId="2604"/>
    <cellStyle name="20 % – Poudarek6 3 3 5" xfId="8298"/>
    <cellStyle name="20 % – Poudarek6 3 4" xfId="826"/>
    <cellStyle name="20 % – Poudarek6 3 4 2" xfId="2605"/>
    <cellStyle name="20 % – Poudarek6 3 5" xfId="2606"/>
    <cellStyle name="20 % – Poudarek6 3 6" xfId="2596"/>
    <cellStyle name="20 % – Poudarek6 3 7" xfId="7821"/>
    <cellStyle name="20% - Accent1 1" xfId="827"/>
    <cellStyle name="20% - Accent1 1 2" xfId="828"/>
    <cellStyle name="20% - Accent1 1 2 2" xfId="2607"/>
    <cellStyle name="20% - Accent1 1 2 3" xfId="7029"/>
    <cellStyle name="20% - Accent1 1 3" xfId="829"/>
    <cellStyle name="20% - Accent1 1 3 2" xfId="2608"/>
    <cellStyle name="20% - Accent1 1 3 3" xfId="7028"/>
    <cellStyle name="20% - Accent1 1 3 4" xfId="8299"/>
    <cellStyle name="20% - Accent1 1 4" xfId="32"/>
    <cellStyle name="20% - Accent1 1 4 2" xfId="830"/>
    <cellStyle name="20% - Accent1 1 4 2 2" xfId="8215"/>
    <cellStyle name="20% - Accent1 1 4 2 3" xfId="7818"/>
    <cellStyle name="20% - Accent1 1 4 3" xfId="831"/>
    <cellStyle name="20% - Accent1 1 4 3 2" xfId="2610"/>
    <cellStyle name="20% - Accent1 1 4 3 3" xfId="2611"/>
    <cellStyle name="20% - Accent1 1 4 3 4" xfId="8300"/>
    <cellStyle name="20% - Accent1 1 4 4" xfId="2609"/>
    <cellStyle name="20% - Accent1 1 5" xfId="2612"/>
    <cellStyle name="20% - Accent1 1 6" xfId="7819"/>
    <cellStyle name="20% - Accent1 2" xfId="832"/>
    <cellStyle name="20% - Accent1 2 2" xfId="833"/>
    <cellStyle name="20% - Accent1 2 2 2" xfId="2613"/>
    <cellStyle name="20% - Accent1 2 2 3" xfId="7027"/>
    <cellStyle name="20% - Accent1 2 2 4" xfId="13164"/>
    <cellStyle name="20% - Accent1 2 3" xfId="834"/>
    <cellStyle name="20% - Accent1 2 3 2" xfId="2614"/>
    <cellStyle name="20% - Accent1 2 3 2 2" xfId="13917"/>
    <cellStyle name="20% - Accent1 2 3 2 2 2" xfId="15789"/>
    <cellStyle name="20% - Accent1 2 3 3" xfId="7808"/>
    <cellStyle name="20% - Accent1 2 3 4" xfId="8301"/>
    <cellStyle name="20% - Accent1 2 4" xfId="2615"/>
    <cellStyle name="20% - Accent1 2 5" xfId="7817"/>
    <cellStyle name="20% - Accent1 2 6" xfId="13297"/>
    <cellStyle name="20% - Accent1 2 6 2" xfId="13090"/>
    <cellStyle name="20% - Accent1 2 6 2 2" xfId="15618"/>
    <cellStyle name="20% - Accent1 2 6 3" xfId="15656"/>
    <cellStyle name="20% - Accent1 2 7" xfId="13367"/>
    <cellStyle name="20% - Accent1 2 7 2" xfId="15669"/>
    <cellStyle name="20% - Accent1 2 8" xfId="13548"/>
    <cellStyle name="20% - Accent1 2 8 2" xfId="15715"/>
    <cellStyle name="20% - Accent1 2 9" xfId="13091"/>
    <cellStyle name="20% - Accent1 3" xfId="835"/>
    <cellStyle name="20% - Accent1 3 2" xfId="836"/>
    <cellStyle name="20% - Accent1 3 2 2" xfId="2616"/>
    <cellStyle name="20% - Accent1 3 2 2 2" xfId="13497"/>
    <cellStyle name="20% - Accent1 3 2 2 2 2" xfId="13549"/>
    <cellStyle name="20% - Accent1 3 2 2 2 2 2" xfId="15716"/>
    <cellStyle name="20% - Accent1 3 2 2 2 3" xfId="15699"/>
    <cellStyle name="20% - Accent1 3 2 2 3" xfId="13475"/>
    <cellStyle name="20% - Accent1 3 2 2 3 2" xfId="15687"/>
    <cellStyle name="20% - Accent1 3 2 3" xfId="7815"/>
    <cellStyle name="20% - Accent1 3 2 3 2" xfId="13575"/>
    <cellStyle name="20% - Accent1 3 2 3 2 2" xfId="15720"/>
    <cellStyle name="20% - Accent1 3 2 4" xfId="13498"/>
    <cellStyle name="20% - Accent1 3 2 4 2" xfId="15700"/>
    <cellStyle name="20% - Accent1 3 2 5" xfId="14159"/>
    <cellStyle name="20% - Accent1 3 2 5 2" xfId="15842"/>
    <cellStyle name="20% - Accent1 3 2 6" xfId="13476"/>
    <cellStyle name="20% - Accent1 3 2 6 2" xfId="15688"/>
    <cellStyle name="20% - Accent1 3 3" xfId="837"/>
    <cellStyle name="20% - Accent1 3 3 2" xfId="2617"/>
    <cellStyle name="20% - Accent1 3 3 3" xfId="7814"/>
    <cellStyle name="20% - Accent1 3 3 4" xfId="8302"/>
    <cellStyle name="20% - Accent1 3 4" xfId="2618"/>
    <cellStyle name="20% - Accent1 3 5" xfId="7816"/>
    <cellStyle name="20% - Accent1 4" xfId="838"/>
    <cellStyle name="20% - Accent1 4 2" xfId="839"/>
    <cellStyle name="20% - Accent1 4 2 2" xfId="2619"/>
    <cellStyle name="20% - Accent1 4 2 3" xfId="7813"/>
    <cellStyle name="20% - Accent1 4 3" xfId="840"/>
    <cellStyle name="20% - Accent1 4 3 2" xfId="2620"/>
    <cellStyle name="20% - Accent1 4 3 3" xfId="7025"/>
    <cellStyle name="20% - Accent1 4 3 4" xfId="8303"/>
    <cellStyle name="20% - Accent1 4 4" xfId="2621"/>
    <cellStyle name="20% - Accent1 4 5" xfId="7026"/>
    <cellStyle name="20% - Accent1 5" xfId="841"/>
    <cellStyle name="20% - Accent1 5 2" xfId="842"/>
    <cellStyle name="20% - Accent1 5 2 2" xfId="2622"/>
    <cellStyle name="20% - Accent1 5 2 3" xfId="7812"/>
    <cellStyle name="20% - Accent1 5 3" xfId="843"/>
    <cellStyle name="20% - Accent1 5 3 2" xfId="2623"/>
    <cellStyle name="20% - Accent1 5 3 3" xfId="7811"/>
    <cellStyle name="20% - Accent1 5 3 4" xfId="8304"/>
    <cellStyle name="20% - Accent1 5 4" xfId="2624"/>
    <cellStyle name="20% - Accent1 5 5" xfId="7809"/>
    <cellStyle name="20% - Accent1 6" xfId="844"/>
    <cellStyle name="20% - Accent1 6 2" xfId="845"/>
    <cellStyle name="20% - Accent1 6 2 2" xfId="2625"/>
    <cellStyle name="20% - Accent1 6 2 3" xfId="7024"/>
    <cellStyle name="20% - Accent1 6 3" xfId="846"/>
    <cellStyle name="20% - Accent1 6 3 2" xfId="2626"/>
    <cellStyle name="20% - Accent1 6 3 3" xfId="7023"/>
    <cellStyle name="20% - Accent1 6 3 4" xfId="8305"/>
    <cellStyle name="20% - Accent1 6 4" xfId="2627"/>
    <cellStyle name="20% - Accent1 6 5" xfId="7810"/>
    <cellStyle name="20% - Accent1 7" xfId="14243"/>
    <cellStyle name="20% - Accent1 7 2" xfId="14305"/>
    <cellStyle name="20% - Accent1 7 2 2" xfId="15875"/>
    <cellStyle name="20% - Accent1 7 3" xfId="15858"/>
    <cellStyle name="20% - Accent2 1" xfId="847"/>
    <cellStyle name="20% - Accent2 1 2" xfId="2628"/>
    <cellStyle name="20% - Accent2 1 3" xfId="7022"/>
    <cellStyle name="20% - Accent2 2" xfId="848"/>
    <cellStyle name="20% - Accent2 2 2" xfId="2629"/>
    <cellStyle name="20% - Accent2 2 2 2" xfId="13790"/>
    <cellStyle name="20% - Accent2 2 2 3" xfId="13741"/>
    <cellStyle name="20% - Accent2 2 3" xfId="6322"/>
    <cellStyle name="20% - Accent2 2 3 2" xfId="14242"/>
    <cellStyle name="20% - Accent2 2 3 2 2" xfId="14285"/>
    <cellStyle name="20% - Accent2 2 3 2 2 2" xfId="15871"/>
    <cellStyle name="20% - Accent2 2 3 2 3" xfId="15857"/>
    <cellStyle name="20% - Accent2 2 3 3" xfId="13234"/>
    <cellStyle name="20% - Accent2 2 3 3 2" xfId="15649"/>
    <cellStyle name="20% - Accent2 2 3 4" xfId="13919"/>
    <cellStyle name="20% - Accent2 2 3 4 2" xfId="15791"/>
    <cellStyle name="20% - Accent2 2 4" xfId="13092"/>
    <cellStyle name="20% - Accent2 2 5" xfId="13526"/>
    <cellStyle name="20% - Accent2 2 6" xfId="13189"/>
    <cellStyle name="20% - Accent2 2 6 2" xfId="13729"/>
    <cellStyle name="20% - Accent2 2 6 2 2" xfId="15752"/>
    <cellStyle name="20% - Accent2 2 6 3" xfId="15640"/>
    <cellStyle name="20% - Accent2 2 7" xfId="13358"/>
    <cellStyle name="20% - Accent2 2 7 2" xfId="15666"/>
    <cellStyle name="20% - Accent2 2 8" xfId="14160"/>
    <cellStyle name="20% - Accent2 2 8 2" xfId="15843"/>
    <cellStyle name="20% - Accent2 2 9" xfId="14161"/>
    <cellStyle name="20% - Accent2 3" xfId="849"/>
    <cellStyle name="20% - Accent2 3 2" xfId="2630"/>
    <cellStyle name="20% - Accent2 3 2 2" xfId="14101"/>
    <cellStyle name="20% - Accent2 3 2 2 2" xfId="13659"/>
    <cellStyle name="20% - Accent2 3 2 2 2 2" xfId="13176"/>
    <cellStyle name="20% - Accent2 3 2 2 2 2 2" xfId="15637"/>
    <cellStyle name="20% - Accent2 3 2 2 2 3" xfId="15739"/>
    <cellStyle name="20% - Accent2 3 2 2 3" xfId="14411"/>
    <cellStyle name="20% - Accent2 3 2 2 3 2" xfId="15878"/>
    <cellStyle name="20% - Accent2 3 2 2 4" xfId="15833"/>
    <cellStyle name="20% - Accent2 3 2 3" xfId="13645"/>
    <cellStyle name="20% - Accent2 3 2 3 2" xfId="14235"/>
    <cellStyle name="20% - Accent2 3 2 3 2 2" xfId="15853"/>
    <cellStyle name="20% - Accent2 3 2 3 3" xfId="15737"/>
    <cellStyle name="20% - Accent2 3 2 4" xfId="13093"/>
    <cellStyle name="20% - Accent2 3 2 4 2" xfId="15619"/>
    <cellStyle name="20% - Accent2 3 2 5" xfId="13674"/>
    <cellStyle name="20% - Accent2 3 2 5 2" xfId="15743"/>
    <cellStyle name="20% - Accent2 3 3" xfId="7805"/>
    <cellStyle name="20% - Accent2 4" xfId="850"/>
    <cellStyle name="20% - Accent2 4 2" xfId="2631"/>
    <cellStyle name="20% - Accent2 4 3" xfId="7807"/>
    <cellStyle name="20% - Accent2 5" xfId="851"/>
    <cellStyle name="20% - Accent2 5 2" xfId="2632"/>
    <cellStyle name="20% - Accent2 5 3" xfId="7806"/>
    <cellStyle name="20% - Accent2 6" xfId="852"/>
    <cellStyle name="20% - Accent2 6 2" xfId="2633"/>
    <cellStyle name="20% - Accent2 6 2 2" xfId="13177"/>
    <cellStyle name="20% - Accent2 6 2 2 2" xfId="15638"/>
    <cellStyle name="20% - Accent2 6 3" xfId="7804"/>
    <cellStyle name="20% - Accent2 6 4" xfId="13310"/>
    <cellStyle name="20% - Accent2 6 4 2" xfId="15659"/>
    <cellStyle name="20% - Accent2 7" xfId="14229"/>
    <cellStyle name="20% - Accent2 7 2" xfId="13604"/>
    <cellStyle name="20% - Accent2 7 2 2" xfId="15726"/>
    <cellStyle name="20% - Accent2 7 3" xfId="15852"/>
    <cellStyle name="20% - Accent3 1" xfId="853"/>
    <cellStyle name="20% - Accent3 1 2" xfId="854"/>
    <cellStyle name="20% - Accent3 1 2 2" xfId="2634"/>
    <cellStyle name="20% - Accent3 1 2 3" xfId="7803"/>
    <cellStyle name="20% - Accent3 1 3" xfId="855"/>
    <cellStyle name="20% - Accent3 1 3 2" xfId="2635"/>
    <cellStyle name="20% - Accent3 1 3 3" xfId="7020"/>
    <cellStyle name="20% - Accent3 1 3 4" xfId="8306"/>
    <cellStyle name="20% - Accent3 1 4" xfId="2636"/>
    <cellStyle name="20% - Accent3 1 5" xfId="7021"/>
    <cellStyle name="20% - Accent3 2" xfId="856"/>
    <cellStyle name="20% - Accent3 2 2" xfId="857"/>
    <cellStyle name="20% - Accent3 2 2 2" xfId="2637"/>
    <cellStyle name="20% - Accent3 2 2 3" xfId="7019"/>
    <cellStyle name="20% - Accent3 2 2 4" xfId="13153"/>
    <cellStyle name="20% - Accent3 2 3" xfId="858"/>
    <cellStyle name="20% - Accent3 2 3 2" xfId="2638"/>
    <cellStyle name="20% - Accent3 2 3 2 2" xfId="13532"/>
    <cellStyle name="20% - Accent3 2 3 2 2 2" xfId="15712"/>
    <cellStyle name="20% - Accent3 2 3 3" xfId="7801"/>
    <cellStyle name="20% - Accent3 2 3 4" xfId="8307"/>
    <cellStyle name="20% - Accent3 2 4" xfId="2639"/>
    <cellStyle name="20% - Accent3 2 5" xfId="7802"/>
    <cellStyle name="20% - Accent3 2 6" xfId="13783"/>
    <cellStyle name="20% - Accent3 2 6 2" xfId="13665"/>
    <cellStyle name="20% - Accent3 2 6 2 2" xfId="15740"/>
    <cellStyle name="20% - Accent3 2 6 3" xfId="15765"/>
    <cellStyle name="20% - Accent3 2 7" xfId="13784"/>
    <cellStyle name="20% - Accent3 2 7 2" xfId="15766"/>
    <cellStyle name="20% - Accent3 2 8" xfId="13499"/>
    <cellStyle name="20% - Accent3 2 8 2" xfId="15701"/>
    <cellStyle name="20% - Accent3 2 9" xfId="13921"/>
    <cellStyle name="20% - Accent3 3" xfId="859"/>
    <cellStyle name="20% - Accent3 3 2" xfId="860"/>
    <cellStyle name="20% - Accent3 3 2 2" xfId="2640"/>
    <cellStyle name="20% - Accent3 3 2 2 2" xfId="14283"/>
    <cellStyle name="20% - Accent3 3 2 2 2 2" xfId="14026"/>
    <cellStyle name="20% - Accent3 3 2 2 2 2 2" xfId="15818"/>
    <cellStyle name="20% - Accent3 3 2 2 2 3" xfId="15869"/>
    <cellStyle name="20% - Accent3 3 2 2 3" xfId="14052"/>
    <cellStyle name="20% - Accent3 3 2 2 3 2" xfId="15824"/>
    <cellStyle name="20% - Accent3 3 2 3" xfId="7018"/>
    <cellStyle name="20% - Accent3 3 2 3 2" xfId="14301"/>
    <cellStyle name="20% - Accent3 3 2 3 2 2" xfId="15874"/>
    <cellStyle name="20% - Accent3 3 2 4" xfId="13786"/>
    <cellStyle name="20% - Accent3 3 2 4 2" xfId="15768"/>
    <cellStyle name="20% - Accent3 3 2 5" xfId="13535"/>
    <cellStyle name="20% - Accent3 3 2 5 2" xfId="15713"/>
    <cellStyle name="20% - Accent3 3 2 6" xfId="13642"/>
    <cellStyle name="20% - Accent3 3 2 6 2" xfId="15735"/>
    <cellStyle name="20% - Accent3 3 3" xfId="861"/>
    <cellStyle name="20% - Accent3 3 3 2" xfId="2641"/>
    <cellStyle name="20% - Accent3 3 3 3" xfId="7017"/>
    <cellStyle name="20% - Accent3 3 3 4" xfId="8308"/>
    <cellStyle name="20% - Accent3 3 4" xfId="2642"/>
    <cellStyle name="20% - Accent3 3 5" xfId="7800"/>
    <cellStyle name="20% - Accent3 4" xfId="862"/>
    <cellStyle name="20% - Accent3 4 2" xfId="863"/>
    <cellStyle name="20% - Accent3 4 2 2" xfId="2643"/>
    <cellStyle name="20% - Accent3 4 2 3" xfId="7799"/>
    <cellStyle name="20% - Accent3 4 3" xfId="864"/>
    <cellStyle name="20% - Accent3 4 3 2" xfId="2644"/>
    <cellStyle name="20% - Accent3 4 3 3" xfId="7015"/>
    <cellStyle name="20% - Accent3 4 3 4" xfId="8309"/>
    <cellStyle name="20% - Accent3 4 4" xfId="2645"/>
    <cellStyle name="20% - Accent3 4 5" xfId="7016"/>
    <cellStyle name="20% - Accent3 5" xfId="865"/>
    <cellStyle name="20% - Accent3 5 2" xfId="866"/>
    <cellStyle name="20% - Accent3 5 2 2" xfId="2646"/>
    <cellStyle name="20% - Accent3 5 2 3" xfId="7014"/>
    <cellStyle name="20% - Accent3 5 3" xfId="867"/>
    <cellStyle name="20% - Accent3 5 3 2" xfId="2647"/>
    <cellStyle name="20% - Accent3 5 3 3" xfId="7789"/>
    <cellStyle name="20% - Accent3 5 3 4" xfId="8310"/>
    <cellStyle name="20% - Accent3 5 4" xfId="2648"/>
    <cellStyle name="20% - Accent3 5 5" xfId="7798"/>
    <cellStyle name="20% - Accent3 6" xfId="868"/>
    <cellStyle name="20% - Accent3 6 2" xfId="869"/>
    <cellStyle name="20% - Accent3 6 2 2" xfId="2649"/>
    <cellStyle name="20% - Accent3 6 2 3" xfId="7796"/>
    <cellStyle name="20% - Accent3 6 3" xfId="870"/>
    <cellStyle name="20% - Accent3 6 3 2" xfId="2650"/>
    <cellStyle name="20% - Accent3 6 3 3" xfId="7795"/>
    <cellStyle name="20% - Accent3 6 3 4" xfId="8311"/>
    <cellStyle name="20% - Accent3 6 4" xfId="2651"/>
    <cellStyle name="20% - Accent3 6 5" xfId="7797"/>
    <cellStyle name="20% - Accent3 7" xfId="13165"/>
    <cellStyle name="20% - Accent3 7 2" xfId="13477"/>
    <cellStyle name="20% - Accent3 7 2 2" xfId="15689"/>
    <cellStyle name="20% - Accent3 7 3" xfId="15631"/>
    <cellStyle name="20% - Accent4 1" xfId="871"/>
    <cellStyle name="20% - Accent4 1 2" xfId="872"/>
    <cellStyle name="20% - Accent4 1 2 2" xfId="2652"/>
    <cellStyle name="20% - Accent4 1 2 3" xfId="7794"/>
    <cellStyle name="20% - Accent4 1 3" xfId="873"/>
    <cellStyle name="20% - Accent4 1 3 2" xfId="2653"/>
    <cellStyle name="20% - Accent4 1 3 3" xfId="7012"/>
    <cellStyle name="20% - Accent4 1 3 4" xfId="8312"/>
    <cellStyle name="20% - Accent4 1 4" xfId="2654"/>
    <cellStyle name="20% - Accent4 1 5" xfId="7013"/>
    <cellStyle name="20% - Accent4 2" xfId="874"/>
    <cellStyle name="20% - Accent4 2 2" xfId="875"/>
    <cellStyle name="20% - Accent4 2 2 2" xfId="2655"/>
    <cellStyle name="20% - Accent4 2 2 3" xfId="7793"/>
    <cellStyle name="20% - Accent4 2 2 4" xfId="13696"/>
    <cellStyle name="20% - Accent4 2 3" xfId="876"/>
    <cellStyle name="20% - Accent4 2 3 2" xfId="2656"/>
    <cellStyle name="20% - Accent4 2 3 2 2" xfId="14280"/>
    <cellStyle name="20% - Accent4 2 3 2 2 2" xfId="15868"/>
    <cellStyle name="20% - Accent4 2 3 3" xfId="7792"/>
    <cellStyle name="20% - Accent4 2 3 4" xfId="8313"/>
    <cellStyle name="20% - Accent4 2 4" xfId="2657"/>
    <cellStyle name="20% - Accent4 2 5" xfId="7790"/>
    <cellStyle name="20% - Accent4 2 6" xfId="13785"/>
    <cellStyle name="20% - Accent4 2 6 2" xfId="13214"/>
    <cellStyle name="20% - Accent4 2 6 2 2" xfId="15645"/>
    <cellStyle name="20% - Accent4 2 6 3" xfId="15767"/>
    <cellStyle name="20% - Accent4 2 7" xfId="13478"/>
    <cellStyle name="20% - Accent4 2 7 2" xfId="15690"/>
    <cellStyle name="20% - Accent4 2 8" xfId="13500"/>
    <cellStyle name="20% - Accent4 2 8 2" xfId="15702"/>
    <cellStyle name="20% - Accent4 2 9" xfId="13987"/>
    <cellStyle name="20% - Accent4 3" xfId="877"/>
    <cellStyle name="20% - Accent4 3 2" xfId="878"/>
    <cellStyle name="20% - Accent4 3 2 2" xfId="2658"/>
    <cellStyle name="20% - Accent4 3 2 2 2" xfId="13601"/>
    <cellStyle name="20% - Accent4 3 2 2 2 2" xfId="14237"/>
    <cellStyle name="20% - Accent4 3 2 2 2 2 2" xfId="15855"/>
    <cellStyle name="20% - Accent4 3 2 2 2 3" xfId="15724"/>
    <cellStyle name="20% - Accent4 3 2 2 3" xfId="14032"/>
    <cellStyle name="20% - Accent4 3 2 2 3 2" xfId="15819"/>
    <cellStyle name="20% - Accent4 3 2 3" xfId="7011"/>
    <cellStyle name="20% - Accent4 3 2 3 2" xfId="13922"/>
    <cellStyle name="20% - Accent4 3 2 3 2 2" xfId="15792"/>
    <cellStyle name="20% - Accent4 3 2 4" xfId="13280"/>
    <cellStyle name="20% - Accent4 3 2 4 2" xfId="15653"/>
    <cellStyle name="20% - Accent4 3 2 5" xfId="13122"/>
    <cellStyle name="20% - Accent4 3 2 5 2" xfId="15622"/>
    <cellStyle name="20% - Accent4 3 2 6" xfId="13923"/>
    <cellStyle name="20% - Accent4 3 2 6 2" xfId="15793"/>
    <cellStyle name="20% - Accent4 3 3" xfId="879"/>
    <cellStyle name="20% - Accent4 3 3 2" xfId="2659"/>
    <cellStyle name="20% - Accent4 3 3 3" xfId="7010"/>
    <cellStyle name="20% - Accent4 3 3 4" xfId="8314"/>
    <cellStyle name="20% - Accent4 3 4" xfId="2660"/>
    <cellStyle name="20% - Accent4 3 5" xfId="7791"/>
    <cellStyle name="20% - Accent4 4" xfId="880"/>
    <cellStyle name="20% - Accent4 4 2" xfId="881"/>
    <cellStyle name="20% - Accent4 4 2 2" xfId="2661"/>
    <cellStyle name="20% - Accent4 4 2 3" xfId="6323"/>
    <cellStyle name="20% - Accent4 4 3" xfId="882"/>
    <cellStyle name="20% - Accent4 4 3 2" xfId="2662"/>
    <cellStyle name="20% - Accent4 4 3 3" xfId="7147"/>
    <cellStyle name="20% - Accent4 4 3 4" xfId="8315"/>
    <cellStyle name="20% - Accent4 4 4" xfId="2663"/>
    <cellStyle name="20% - Accent4 4 5" xfId="7009"/>
    <cellStyle name="20% - Accent4 5" xfId="883"/>
    <cellStyle name="20% - Accent4 5 2" xfId="884"/>
    <cellStyle name="20% - Accent4 5 2 2" xfId="2664"/>
    <cellStyle name="20% - Accent4 5 2 3" xfId="7788"/>
    <cellStyle name="20% - Accent4 5 3" xfId="885"/>
    <cellStyle name="20% - Accent4 5 3 2" xfId="2665"/>
    <cellStyle name="20% - Accent4 5 3 3" xfId="7787"/>
    <cellStyle name="20% - Accent4 5 3 4" xfId="8316"/>
    <cellStyle name="20% - Accent4 5 4" xfId="2666"/>
    <cellStyle name="20% - Accent4 5 5" xfId="7785"/>
    <cellStyle name="20% - Accent4 6" xfId="886"/>
    <cellStyle name="20% - Accent4 6 2" xfId="887"/>
    <cellStyle name="20% - Accent4 6 2 2" xfId="2667"/>
    <cellStyle name="20% - Accent4 6 2 3" xfId="5852"/>
    <cellStyle name="20% - Accent4 6 3" xfId="888"/>
    <cellStyle name="20% - Accent4 6 3 2" xfId="2668"/>
    <cellStyle name="20% - Accent4 6 3 3" xfId="7784"/>
    <cellStyle name="20% - Accent4 6 3 4" xfId="8317"/>
    <cellStyle name="20% - Accent4 6 4" xfId="2669"/>
    <cellStyle name="20% - Accent4 6 5" xfId="7786"/>
    <cellStyle name="20% - Accent4 7" xfId="13788"/>
    <cellStyle name="20% - Accent4 7 2" xfId="13233"/>
    <cellStyle name="20% - Accent4 7 2 2" xfId="15648"/>
    <cellStyle name="20% - Accent4 7 3" xfId="15770"/>
    <cellStyle name="20% - Accent5 1" xfId="889"/>
    <cellStyle name="20% - Accent5 1 2" xfId="890"/>
    <cellStyle name="20% - Accent5 1 2 2" xfId="2670"/>
    <cellStyle name="20% - Accent5 1 2 3" xfId="7783"/>
    <cellStyle name="20% - Accent5 1 3" xfId="891"/>
    <cellStyle name="20% - Accent5 1 3 2" xfId="2671"/>
    <cellStyle name="20% - Accent5 1 3 3" xfId="7782"/>
    <cellStyle name="20% - Accent5 1 3 4" xfId="8318"/>
    <cellStyle name="20% - Accent5 1 4" xfId="2672"/>
    <cellStyle name="20% - Accent5 1 5" xfId="7008"/>
    <cellStyle name="20% - Accent5 2" xfId="892"/>
    <cellStyle name="20% - Accent5 2 2" xfId="893"/>
    <cellStyle name="20% - Accent5 2 2 2" xfId="2673"/>
    <cellStyle name="20% - Accent5 2 2 3" xfId="7780"/>
    <cellStyle name="20% - Accent5 2 3" xfId="894"/>
    <cellStyle name="20% - Accent5 2 3 2" xfId="2674"/>
    <cellStyle name="20% - Accent5 2 3 3" xfId="7779"/>
    <cellStyle name="20% - Accent5 2 3 4" xfId="8319"/>
    <cellStyle name="20% - Accent5 2 4" xfId="2675"/>
    <cellStyle name="20% - Accent5 2 5" xfId="7781"/>
    <cellStyle name="20% - Accent5 3" xfId="895"/>
    <cellStyle name="20% - Accent5 3 2" xfId="896"/>
    <cellStyle name="20% - Accent5 3 2 2" xfId="2676"/>
    <cellStyle name="20% - Accent5 3 2 3" xfId="7006"/>
    <cellStyle name="20% - Accent5 3 3" xfId="897"/>
    <cellStyle name="20% - Accent5 3 3 2" xfId="2677"/>
    <cellStyle name="20% - Accent5 3 3 3" xfId="7005"/>
    <cellStyle name="20% - Accent5 3 3 4" xfId="8320"/>
    <cellStyle name="20% - Accent5 3 4" xfId="2678"/>
    <cellStyle name="20% - Accent5 3 5" xfId="7007"/>
    <cellStyle name="20% - Accent5 4" xfId="898"/>
    <cellStyle name="20% - Accent5 4 2" xfId="899"/>
    <cellStyle name="20% - Accent5 4 2 2" xfId="2679"/>
    <cellStyle name="20% - Accent5 4 2 3" xfId="7778"/>
    <cellStyle name="20% - Accent5 4 3" xfId="900"/>
    <cellStyle name="20% - Accent5 4 3 2" xfId="2680"/>
    <cellStyle name="20% - Accent5 4 3 3" xfId="7003"/>
    <cellStyle name="20% - Accent5 4 3 4" xfId="8321"/>
    <cellStyle name="20% - Accent5 4 4" xfId="2681"/>
    <cellStyle name="20% - Accent5 4 5" xfId="7004"/>
    <cellStyle name="20% - Accent5 5" xfId="901"/>
    <cellStyle name="20% - Accent5 5 2" xfId="902"/>
    <cellStyle name="20% - Accent5 5 2 2" xfId="2682"/>
    <cellStyle name="20% - Accent5 5 2 3" xfId="7777"/>
    <cellStyle name="20% - Accent5 5 3" xfId="903"/>
    <cellStyle name="20% - Accent5 5 3 2" xfId="2683"/>
    <cellStyle name="20% - Accent5 5 3 3" xfId="7002"/>
    <cellStyle name="20% - Accent5 5 3 4" xfId="8322"/>
    <cellStyle name="20% - Accent5 5 4" xfId="2684"/>
    <cellStyle name="20% - Accent5 5 5" xfId="7776"/>
    <cellStyle name="20% - Accent5 6" xfId="904"/>
    <cellStyle name="20% - Accent5 6 2" xfId="905"/>
    <cellStyle name="20% - Accent5 6 2 2" xfId="2685"/>
    <cellStyle name="20% - Accent5 6 2 3" xfId="7766"/>
    <cellStyle name="20% - Accent5 6 3" xfId="906"/>
    <cellStyle name="20% - Accent5 6 3 2" xfId="2686"/>
    <cellStyle name="20% - Accent5 6 3 3" xfId="7775"/>
    <cellStyle name="20% - Accent5 6 3 4" xfId="8323"/>
    <cellStyle name="20% - Accent5 6 4" xfId="2687"/>
    <cellStyle name="20% - Accent5 6 5" xfId="6324"/>
    <cellStyle name="20% - Accent6 1" xfId="907"/>
    <cellStyle name="20% - Accent6 1 2" xfId="908"/>
    <cellStyle name="20% - Accent6 1 2 2" xfId="2688"/>
    <cellStyle name="20% - Accent6 1 2 3" xfId="7773"/>
    <cellStyle name="20% - Accent6 1 3" xfId="909"/>
    <cellStyle name="20% - Accent6 1 3 2" xfId="2689"/>
    <cellStyle name="20% - Accent6 1 3 3" xfId="7001"/>
    <cellStyle name="20% - Accent6 1 3 4" xfId="8324"/>
    <cellStyle name="20% - Accent6 1 4" xfId="2690"/>
    <cellStyle name="20% - Accent6 1 5" xfId="7774"/>
    <cellStyle name="20% - Accent6 2" xfId="910"/>
    <cellStyle name="20% - Accent6 2 2" xfId="911"/>
    <cellStyle name="20% - Accent6 2 2 2" xfId="2691"/>
    <cellStyle name="20% - Accent6 2 2 3" xfId="7000"/>
    <cellStyle name="20% - Accent6 2 2 4" xfId="13095"/>
    <cellStyle name="20% - Accent6 2 3" xfId="912"/>
    <cellStyle name="20% - Accent6 2 3 2" xfId="2692"/>
    <cellStyle name="20% - Accent6 2 3 2 2" xfId="14157"/>
    <cellStyle name="20% - Accent6 2 3 2 2 2" xfId="15840"/>
    <cellStyle name="20% - Accent6 2 3 3" xfId="7767"/>
    <cellStyle name="20% - Accent6 2 3 4" xfId="8325"/>
    <cellStyle name="20% - Accent6 2 4" xfId="2693"/>
    <cellStyle name="20% - Accent6 2 5" xfId="7772"/>
    <cellStyle name="20% - Accent6 2 6" xfId="13951"/>
    <cellStyle name="20% - Accent6 2 6 2" xfId="13787"/>
    <cellStyle name="20% - Accent6 2 6 2 2" xfId="15769"/>
    <cellStyle name="20% - Accent6 2 6 3" xfId="15801"/>
    <cellStyle name="20% - Accent6 2 7" xfId="13829"/>
    <cellStyle name="20% - Accent6 2 7 2" xfId="15777"/>
    <cellStyle name="20% - Accent6 2 8" xfId="13995"/>
    <cellStyle name="20% - Accent6 2 8 2" xfId="15809"/>
    <cellStyle name="20% - Accent6 2 9" xfId="14008"/>
    <cellStyle name="20% - Accent6 3" xfId="913"/>
    <cellStyle name="20% - Accent6 3 2" xfId="914"/>
    <cellStyle name="20% - Accent6 3 2 2" xfId="2694"/>
    <cellStyle name="20% - Accent6 3 2 2 2" xfId="13918"/>
    <cellStyle name="20% - Accent6 3 2 2 2 2" xfId="13675"/>
    <cellStyle name="20% - Accent6 3 2 2 2 2 2" xfId="15744"/>
    <cellStyle name="20% - Accent6 3 2 2 2 3" xfId="15790"/>
    <cellStyle name="20% - Accent6 3 2 2 3" xfId="13359"/>
    <cellStyle name="20% - Accent6 3 2 2 3 2" xfId="15667"/>
    <cellStyle name="20% - Accent6 3 2 3" xfId="7770"/>
    <cellStyle name="20% - Accent6 3 2 3 2" xfId="13550"/>
    <cellStyle name="20% - Accent6 3 2 3 2 2" xfId="15717"/>
    <cellStyle name="20% - Accent6 3 2 4" xfId="13789"/>
    <cellStyle name="20% - Accent6 3 2 4 2" xfId="15771"/>
    <cellStyle name="20% - Accent6 3 2 5" xfId="13501"/>
    <cellStyle name="20% - Accent6 3 2 5 2" xfId="15703"/>
    <cellStyle name="20% - Accent6 3 2 6" xfId="13667"/>
    <cellStyle name="20% - Accent6 3 2 6 2" xfId="15742"/>
    <cellStyle name="20% - Accent6 3 3" xfId="915"/>
    <cellStyle name="20% - Accent6 3 3 2" xfId="2695"/>
    <cellStyle name="20% - Accent6 3 3 3" xfId="7769"/>
    <cellStyle name="20% - Accent6 3 3 4" xfId="8326"/>
    <cellStyle name="20% - Accent6 3 4" xfId="2696"/>
    <cellStyle name="20% - Accent6 3 5" xfId="7771"/>
    <cellStyle name="20% - Accent6 4" xfId="916"/>
    <cellStyle name="20% - Accent6 4 2" xfId="917"/>
    <cellStyle name="20% - Accent6 4 2 2" xfId="2697"/>
    <cellStyle name="20% - Accent6 4 2 3" xfId="7768"/>
    <cellStyle name="20% - Accent6 4 3" xfId="918"/>
    <cellStyle name="20% - Accent6 4 3 2" xfId="2698"/>
    <cellStyle name="20% - Accent6 4 3 3" xfId="6998"/>
    <cellStyle name="20% - Accent6 4 3 4" xfId="8327"/>
    <cellStyle name="20% - Accent6 4 4" xfId="2699"/>
    <cellStyle name="20% - Accent6 4 5" xfId="6999"/>
    <cellStyle name="20% - Accent6 5" xfId="919"/>
    <cellStyle name="20% - Accent6 5 2" xfId="920"/>
    <cellStyle name="20% - Accent6 5 2 2" xfId="2700"/>
    <cellStyle name="20% - Accent6 5 2 3" xfId="5853"/>
    <cellStyle name="20% - Accent6 5 3" xfId="921"/>
    <cellStyle name="20% - Accent6 5 3 2" xfId="2701"/>
    <cellStyle name="20% - Accent6 5 3 3" xfId="7761"/>
    <cellStyle name="20% - Accent6 5 3 4" xfId="8328"/>
    <cellStyle name="20% - Accent6 5 4" xfId="2702"/>
    <cellStyle name="20% - Accent6 5 5" xfId="6325"/>
    <cellStyle name="20% - Accent6 6" xfId="922"/>
    <cellStyle name="20% - Accent6 6 2" xfId="923"/>
    <cellStyle name="20% - Accent6 6 2 2" xfId="2703"/>
    <cellStyle name="20% - Accent6 6 2 3" xfId="7764"/>
    <cellStyle name="20% - Accent6 6 3" xfId="924"/>
    <cellStyle name="20% - Accent6 6 3 2" xfId="2704"/>
    <cellStyle name="20% - Accent6 6 3 3" xfId="7763"/>
    <cellStyle name="20% - Accent6 6 3 4" xfId="8329"/>
    <cellStyle name="20% - Accent6 6 4" xfId="2705"/>
    <cellStyle name="20% - Accent6 6 5" xfId="7765"/>
    <cellStyle name="20% - Accent6 7" xfId="14245"/>
    <cellStyle name="20% - Accent6 7 2" xfId="14053"/>
    <cellStyle name="20% - Accent6 7 2 2" xfId="15825"/>
    <cellStyle name="20% - Accent6 7 3" xfId="15860"/>
    <cellStyle name="40 % – Poudarek1 2" xfId="33"/>
    <cellStyle name="40 % – Poudarek1 2 2" xfId="34"/>
    <cellStyle name="40 % – Poudarek1 2 2 2" xfId="2706"/>
    <cellStyle name="40 % – Poudarek1 2 2 3" xfId="6997"/>
    <cellStyle name="40 % – Poudarek1 2 3" xfId="2707"/>
    <cellStyle name="40 % – Poudarek1 2 4" xfId="7762"/>
    <cellStyle name="40 % – Poudarek1 3" xfId="925"/>
    <cellStyle name="40 % – Poudarek1 3 2" xfId="2708"/>
    <cellStyle name="40 % – Poudarek2 2" xfId="35"/>
    <cellStyle name="40 % – Poudarek2 2 2" xfId="36"/>
    <cellStyle name="40 % – Poudarek2 2 2 2" xfId="2709"/>
    <cellStyle name="40 % – Poudarek2 2 2 3" xfId="6996"/>
    <cellStyle name="40 % – Poudarek2 2 3" xfId="2710"/>
    <cellStyle name="40 % – Poudarek2 2 4" xfId="7760"/>
    <cellStyle name="40 % – Poudarek2 3" xfId="926"/>
    <cellStyle name="40 % – Poudarek2 3 2" xfId="2711"/>
    <cellStyle name="40 % – Poudarek3 2" xfId="37"/>
    <cellStyle name="40 % – Poudarek3 2 2" xfId="38"/>
    <cellStyle name="40 % – Poudarek3 2 2 2" xfId="927"/>
    <cellStyle name="40 % – Poudarek3 2 2 2 2" xfId="2712"/>
    <cellStyle name="40 % – Poudarek3 2 2 2 3" xfId="7757"/>
    <cellStyle name="40 % – Poudarek3 2 2 3" xfId="2713"/>
    <cellStyle name="40 % – Poudarek3 2 2 4" xfId="7758"/>
    <cellStyle name="40 % – Poudarek3 2 3" xfId="928"/>
    <cellStyle name="40 % – Poudarek3 2 3 2" xfId="2714"/>
    <cellStyle name="40 % – Poudarek3 2 3 3" xfId="6995"/>
    <cellStyle name="40 % – Poudarek3 2 4" xfId="2715"/>
    <cellStyle name="40 % – Poudarek3 2 5" xfId="7759"/>
    <cellStyle name="40 % – Poudarek3 3" xfId="929"/>
    <cellStyle name="40 % – Poudarek3 3 2" xfId="2716"/>
    <cellStyle name="40 % – Poudarek4 2" xfId="39"/>
    <cellStyle name="40 % – Poudarek4 2 2" xfId="40"/>
    <cellStyle name="40 % – Poudarek4 2 2 2" xfId="930"/>
    <cellStyle name="40 % – Poudarek4 2 2 2 2" xfId="2717"/>
    <cellStyle name="40 % – Poudarek4 2 2 2 3" xfId="7756"/>
    <cellStyle name="40 % – Poudarek4 2 2 3" xfId="2718"/>
    <cellStyle name="40 % – Poudarek4 2 2 4" xfId="6993"/>
    <cellStyle name="40 % – Poudarek4 2 3" xfId="931"/>
    <cellStyle name="40 % – Poudarek4 2 3 2" xfId="2719"/>
    <cellStyle name="40 % – Poudarek4 2 3 3" xfId="7755"/>
    <cellStyle name="40 % – Poudarek4 2 4" xfId="2720"/>
    <cellStyle name="40 % – Poudarek4 2 5" xfId="6994"/>
    <cellStyle name="40 % – Poudarek4 3" xfId="41"/>
    <cellStyle name="40 % – Poudarek4 3 2" xfId="42"/>
    <cellStyle name="40 % – Poudarek4 3 2 2" xfId="932"/>
    <cellStyle name="40 % – Poudarek4 3 2 2 2" xfId="2723"/>
    <cellStyle name="40 % – Poudarek4 3 2 2 3" xfId="7748"/>
    <cellStyle name="40 % – Poudarek4 3 2 2 4" xfId="8330"/>
    <cellStyle name="40 % – Poudarek4 3 2 3" xfId="2724"/>
    <cellStyle name="40 % – Poudarek4 3 2 4" xfId="2722"/>
    <cellStyle name="40 % – Poudarek4 3 2 5" xfId="6326"/>
    <cellStyle name="40 % – Poudarek4 3 3" xfId="933"/>
    <cellStyle name="40 % – Poudarek4 3 3 2" xfId="2725"/>
    <cellStyle name="40 % – Poudarek4 3 3 2 2" xfId="2726"/>
    <cellStyle name="40 % – Poudarek4 3 3 3" xfId="2727"/>
    <cellStyle name="40 % – Poudarek4 3 3 3 2" xfId="2728"/>
    <cellStyle name="40 % – Poudarek4 3 3 4" xfId="2729"/>
    <cellStyle name="40 % – Poudarek4 3 3 5" xfId="8331"/>
    <cellStyle name="40 % – Poudarek4 3 4" xfId="2730"/>
    <cellStyle name="40 % – Poudarek4 3 5" xfId="2721"/>
    <cellStyle name="40 % – Poudarek4 3 6" xfId="6992"/>
    <cellStyle name="40 % – Poudarek5 2" xfId="43"/>
    <cellStyle name="40 % – Poudarek5 2 2" xfId="44"/>
    <cellStyle name="40 % – Poudarek5 2 2 2" xfId="2731"/>
    <cellStyle name="40 % – Poudarek5 2 2 3" xfId="7753"/>
    <cellStyle name="40 % – Poudarek5 2 3" xfId="2732"/>
    <cellStyle name="40 % – Poudarek5 2 4" xfId="7754"/>
    <cellStyle name="40 % – Poudarek5 3" xfId="934"/>
    <cellStyle name="40 % – Poudarek5 3 2" xfId="2733"/>
    <cellStyle name="40 % – Poudarek6 2" xfId="45"/>
    <cellStyle name="40 % – Poudarek6 2 2" xfId="46"/>
    <cellStyle name="40 % – Poudarek6 2 2 2" xfId="935"/>
    <cellStyle name="40 % – Poudarek6 2 2 2 2" xfId="2734"/>
    <cellStyle name="40 % – Poudarek6 2 2 2 3" xfId="6990"/>
    <cellStyle name="40 % – Poudarek6 2 2 3" xfId="2735"/>
    <cellStyle name="40 % – Poudarek6 2 2 4" xfId="7752"/>
    <cellStyle name="40 % – Poudarek6 2 3" xfId="936"/>
    <cellStyle name="40 % – Poudarek6 2 3 2" xfId="2736"/>
    <cellStyle name="40 % – Poudarek6 2 3 3" xfId="7751"/>
    <cellStyle name="40 % – Poudarek6 2 4" xfId="2737"/>
    <cellStyle name="40 % – Poudarek6 2 5" xfId="6991"/>
    <cellStyle name="40 % – Poudarek6 3" xfId="47"/>
    <cellStyle name="40 % – Poudarek6 3 2" xfId="48"/>
    <cellStyle name="40 % – Poudarek6 3 2 2" xfId="937"/>
    <cellStyle name="40 % – Poudarek6 3 2 2 2" xfId="2739"/>
    <cellStyle name="40 % – Poudarek6 3 2 2 3" xfId="7749"/>
    <cellStyle name="40 % – Poudarek6 3 2 3" xfId="938"/>
    <cellStyle name="40 % – Poudarek6 3 2 3 2" xfId="2740"/>
    <cellStyle name="40 % – Poudarek6 3 2 3 3" xfId="6988"/>
    <cellStyle name="40 % – Poudarek6 3 2 3 4" xfId="8332"/>
    <cellStyle name="40 % – Poudarek6 3 2 4" xfId="2741"/>
    <cellStyle name="40 % – Poudarek6 3 2 5" xfId="6989"/>
    <cellStyle name="40 % – Poudarek6 3 3" xfId="939"/>
    <cellStyle name="40 % – Poudarek6 3 3 2" xfId="2742"/>
    <cellStyle name="40 % – Poudarek6 3 3 3" xfId="6327"/>
    <cellStyle name="40 % – Poudarek6 3 4" xfId="940"/>
    <cellStyle name="40 % – Poudarek6 3 4 2" xfId="2743"/>
    <cellStyle name="40 % – Poudarek6 3 4 2 2" xfId="2744"/>
    <cellStyle name="40 % – Poudarek6 3 4 3" xfId="2745"/>
    <cellStyle name="40 % – Poudarek6 3 4 3 2" xfId="2746"/>
    <cellStyle name="40 % – Poudarek6 3 4 4" xfId="2747"/>
    <cellStyle name="40 % – Poudarek6 3 4 5" xfId="8333"/>
    <cellStyle name="40 % – Poudarek6 3 5" xfId="941"/>
    <cellStyle name="40 % – Poudarek6 3 5 2" xfId="2748"/>
    <cellStyle name="40 % – Poudarek6 3 6" xfId="2749"/>
    <cellStyle name="40 % – Poudarek6 3 7" xfId="2738"/>
    <cellStyle name="40 % – Poudarek6 3 8" xfId="7750"/>
    <cellStyle name="40% - Accent1 1" xfId="942"/>
    <cellStyle name="40% - Accent1 1 2" xfId="943"/>
    <cellStyle name="40% - Accent1 1 2 2" xfId="2750"/>
    <cellStyle name="40% - Accent1 1 2 3" xfId="7747"/>
    <cellStyle name="40% - Accent1 1 3" xfId="944"/>
    <cellStyle name="40% - Accent1 1 3 2" xfId="2751"/>
    <cellStyle name="40% - Accent1 1 3 3" xfId="7746"/>
    <cellStyle name="40% - Accent1 1 3 4" xfId="8334"/>
    <cellStyle name="40% - Accent1 1 4" xfId="2752"/>
    <cellStyle name="40% - Accent1 1 5" xfId="7743"/>
    <cellStyle name="40% - Accent1 2" xfId="945"/>
    <cellStyle name="40% - Accent1 2 2" xfId="946"/>
    <cellStyle name="40% - Accent1 2 2 2" xfId="2753"/>
    <cellStyle name="40% - Accent1 2 2 3" xfId="7744"/>
    <cellStyle name="40% - Accent1 2 2 4" xfId="13952"/>
    <cellStyle name="40% - Accent1 2 3" xfId="947"/>
    <cellStyle name="40% - Accent1 2 3 2" xfId="2754"/>
    <cellStyle name="40% - Accent1 2 3 2 2" xfId="14158"/>
    <cellStyle name="40% - Accent1 2 3 2 2 2" xfId="15841"/>
    <cellStyle name="40% - Accent1 2 3 3" xfId="6328"/>
    <cellStyle name="40% - Accent1 2 3 4" xfId="8335"/>
    <cellStyle name="40% - Accent1 2 4" xfId="2755"/>
    <cellStyle name="40% - Accent1 2 5" xfId="7745"/>
    <cellStyle name="40% - Accent1 2 6" xfId="13479"/>
    <cellStyle name="40% - Accent1 2 6 2" xfId="13326"/>
    <cellStyle name="40% - Accent1 2 6 2 2" xfId="15662"/>
    <cellStyle name="40% - Accent1 2 6 3" xfId="15691"/>
    <cellStyle name="40% - Accent1 2 7" xfId="13605"/>
    <cellStyle name="40% - Accent1 2 7 2" xfId="15727"/>
    <cellStyle name="40% - Accent1 2 8" xfId="13154"/>
    <cellStyle name="40% - Accent1 2 8 2" xfId="15629"/>
    <cellStyle name="40% - Accent1 2 9" xfId="13227"/>
    <cellStyle name="40% - Accent1 3" xfId="948"/>
    <cellStyle name="40% - Accent1 3 2" xfId="949"/>
    <cellStyle name="40% - Accent1 3 2 2" xfId="2756"/>
    <cellStyle name="40% - Accent1 3 2 2 2" xfId="13166"/>
    <cellStyle name="40% - Accent1 3 2 2 2 2" xfId="14294"/>
    <cellStyle name="40% - Accent1 3 2 2 2 2 2" xfId="15873"/>
    <cellStyle name="40% - Accent1 3 2 2 2 3" xfId="15632"/>
    <cellStyle name="40% - Accent1 3 2 2 3" xfId="13743"/>
    <cellStyle name="40% - Accent1 3 2 2 3 2" xfId="15755"/>
    <cellStyle name="40% - Accent1 3 2 3" xfId="7742"/>
    <cellStyle name="40% - Accent1 3 2 3 2" xfId="13494"/>
    <cellStyle name="40% - Accent1 3 2 3 2 2" xfId="15698"/>
    <cellStyle name="40% - Accent1 3 2 4" xfId="14162"/>
    <cellStyle name="40% - Accent1 3 2 4 2" xfId="15844"/>
    <cellStyle name="40% - Accent1 3 2 5" xfId="13953"/>
    <cellStyle name="40% - Accent1 3 2 5 2" xfId="15802"/>
    <cellStyle name="40% - Accent1 3 2 6" xfId="14341"/>
    <cellStyle name="40% - Accent1 3 2 6 2" xfId="15876"/>
    <cellStyle name="40% - Accent1 3 3" xfId="950"/>
    <cellStyle name="40% - Accent1 3 3 2" xfId="2757"/>
    <cellStyle name="40% - Accent1 3 3 3" xfId="7741"/>
    <cellStyle name="40% - Accent1 3 3 4" xfId="8336"/>
    <cellStyle name="40% - Accent1 3 4" xfId="2758"/>
    <cellStyle name="40% - Accent1 3 5" xfId="6987"/>
    <cellStyle name="40% - Accent1 4" xfId="951"/>
    <cellStyle name="40% - Accent1 4 2" xfId="952"/>
    <cellStyle name="40% - Accent1 4 2 2" xfId="2759"/>
    <cellStyle name="40% - Accent1 4 2 3" xfId="7740"/>
    <cellStyle name="40% - Accent1 4 3" xfId="953"/>
    <cellStyle name="40% - Accent1 4 3 2" xfId="2760"/>
    <cellStyle name="40% - Accent1 4 3 3" xfId="7739"/>
    <cellStyle name="40% - Accent1 4 3 4" xfId="8337"/>
    <cellStyle name="40% - Accent1 4 4" xfId="2761"/>
    <cellStyle name="40% - Accent1 4 5" xfId="6986"/>
    <cellStyle name="40% - Accent1 5" xfId="954"/>
    <cellStyle name="40% - Accent1 5 2" xfId="955"/>
    <cellStyle name="40% - Accent1 5 2 2" xfId="2762"/>
    <cellStyle name="40% - Accent1 5 2 3" xfId="7738"/>
    <cellStyle name="40% - Accent1 5 3" xfId="956"/>
    <cellStyle name="40% - Accent1 5 3 2" xfId="2763"/>
    <cellStyle name="40% - Accent1 5 3 3" xfId="6984"/>
    <cellStyle name="40% - Accent1 5 3 4" xfId="8338"/>
    <cellStyle name="40% - Accent1 5 4" xfId="2764"/>
    <cellStyle name="40% - Accent1 5 5" xfId="6985"/>
    <cellStyle name="40% - Accent1 6" xfId="957"/>
    <cellStyle name="40% - Accent1 6 2" xfId="958"/>
    <cellStyle name="40% - Accent1 6 2 2" xfId="2765"/>
    <cellStyle name="40% - Accent1 6 2 3" xfId="6983"/>
    <cellStyle name="40% - Accent1 6 3" xfId="959"/>
    <cellStyle name="40% - Accent1 6 3 2" xfId="2766"/>
    <cellStyle name="40% - Accent1 6 3 3" xfId="7736"/>
    <cellStyle name="40% - Accent1 6 3 4" xfId="8339"/>
    <cellStyle name="40% - Accent1 6 4" xfId="2767"/>
    <cellStyle name="40% - Accent1 6 5" xfId="7737"/>
    <cellStyle name="40% - Accent1 7" xfId="13175"/>
    <cellStyle name="40% - Accent1 7 2" xfId="13527"/>
    <cellStyle name="40% - Accent1 7 2 2" xfId="15711"/>
    <cellStyle name="40% - Accent1 7 3" xfId="15636"/>
    <cellStyle name="40% - Accent2 1" xfId="960"/>
    <cellStyle name="40% - Accent2 1 2" xfId="2768"/>
    <cellStyle name="40% - Accent2 1 3" xfId="6982"/>
    <cellStyle name="40% - Accent2 2" xfId="961"/>
    <cellStyle name="40% - Accent2 2 2" xfId="2769"/>
    <cellStyle name="40% - Accent2 2 3" xfId="7735"/>
    <cellStyle name="40% - Accent2 2 4" xfId="13781"/>
    <cellStyle name="40% - Accent2 3" xfId="962"/>
    <cellStyle name="40% - Accent2 3 2" xfId="2770"/>
    <cellStyle name="40% - Accent2 3 3" xfId="6981"/>
    <cellStyle name="40% - Accent2 4" xfId="963"/>
    <cellStyle name="40% - Accent2 4 2" xfId="2771"/>
    <cellStyle name="40% - Accent2 4 3" xfId="6329"/>
    <cellStyle name="40% - Accent2 5" xfId="964"/>
    <cellStyle name="40% - Accent2 5 2" xfId="2772"/>
    <cellStyle name="40% - Accent2 5 3" xfId="7734"/>
    <cellStyle name="40% - Accent2 6" xfId="965"/>
    <cellStyle name="40% - Accent2 6 2" xfId="2773"/>
    <cellStyle name="40% - Accent2 6 3" xfId="7733"/>
    <cellStyle name="40% - Accent3 1" xfId="966"/>
    <cellStyle name="40% - Accent3 1 2" xfId="2774"/>
    <cellStyle name="40% - Accent3 1 3" xfId="7732"/>
    <cellStyle name="40% - Accent3 2" xfId="967"/>
    <cellStyle name="40% - Accent3 2 2" xfId="2775"/>
    <cellStyle name="40% - Accent3 2 2 2" xfId="13926"/>
    <cellStyle name="40% - Accent3 2 2 3" xfId="13277"/>
    <cellStyle name="40% - Accent3 2 3" xfId="7731"/>
    <cellStyle name="40% - Accent3 2 3 2" xfId="13480"/>
    <cellStyle name="40% - Accent3 2 3 2 2" xfId="14144"/>
    <cellStyle name="40% - Accent3 2 3 2 2 2" xfId="15837"/>
    <cellStyle name="40% - Accent3 2 3 2 3" xfId="15692"/>
    <cellStyle name="40% - Accent3 2 3 3" xfId="13123"/>
    <cellStyle name="40% - Accent3 2 3 3 2" xfId="15623"/>
    <cellStyle name="40% - Accent3 2 3 4" xfId="13237"/>
    <cellStyle name="40% - Accent3 2 3 4 2" xfId="15651"/>
    <cellStyle name="40% - Accent3 2 4" xfId="13791"/>
    <cellStyle name="40% - Accent3 2 5" xfId="13925"/>
    <cellStyle name="40% - Accent3 2 6" xfId="14022"/>
    <cellStyle name="40% - Accent3 2 6 2" xfId="13730"/>
    <cellStyle name="40% - Accent3 2 6 2 2" xfId="15753"/>
    <cellStyle name="40% - Accent3 2 6 3" xfId="15817"/>
    <cellStyle name="40% - Accent3 2 7" xfId="14246"/>
    <cellStyle name="40% - Accent3 2 7 2" xfId="15861"/>
    <cellStyle name="40% - Accent3 2 8" xfId="13606"/>
    <cellStyle name="40% - Accent3 2 8 2" xfId="15728"/>
    <cellStyle name="40% - Accent3 2 9" xfId="14306"/>
    <cellStyle name="40% - Accent3 3" xfId="968"/>
    <cellStyle name="40% - Accent3 3 2" xfId="2776"/>
    <cellStyle name="40% - Accent3 3 2 2" xfId="13988"/>
    <cellStyle name="40% - Accent3 3 2 2 2" xfId="13858"/>
    <cellStyle name="40% - Accent3 3 2 2 2 2" xfId="13061"/>
    <cellStyle name="40% - Accent3 3 2 2 2 2 2" xfId="15617"/>
    <cellStyle name="40% - Accent3 3 2 2 2 3" xfId="15780"/>
    <cellStyle name="40% - Accent3 3 2 2 3" xfId="13131"/>
    <cellStyle name="40% - Accent3 3 2 2 3 2" xfId="15626"/>
    <cellStyle name="40% - Accent3 3 2 2 4" xfId="15807"/>
    <cellStyle name="40% - Accent3 3 2 3" xfId="13792"/>
    <cellStyle name="40% - Accent3 3 2 3 2" xfId="14038"/>
    <cellStyle name="40% - Accent3 3 2 3 2 2" xfId="15820"/>
    <cellStyle name="40% - Accent3 3 2 3 3" xfId="15772"/>
    <cellStyle name="40% - Accent3 3 2 4" xfId="13124"/>
    <cellStyle name="40% - Accent3 3 2 4 2" xfId="15624"/>
    <cellStyle name="40% - Accent3 3 2 5" xfId="14163"/>
    <cellStyle name="40% - Accent3 3 2 5 2" xfId="15845"/>
    <cellStyle name="40% - Accent3 3 3" xfId="6980"/>
    <cellStyle name="40% - Accent3 4" xfId="969"/>
    <cellStyle name="40% - Accent3 4 2" xfId="2777"/>
    <cellStyle name="40% - Accent3 4 3" xfId="7730"/>
    <cellStyle name="40% - Accent3 5" xfId="970"/>
    <cellStyle name="40% - Accent3 5 2" xfId="2778"/>
    <cellStyle name="40% - Accent3 5 3" xfId="7729"/>
    <cellStyle name="40% - Accent3 6" xfId="971"/>
    <cellStyle name="40% - Accent3 6 2" xfId="2779"/>
    <cellStyle name="40% - Accent3 6 2 2" xfId="13793"/>
    <cellStyle name="40% - Accent3 6 2 2 2" xfId="15773"/>
    <cellStyle name="40% - Accent3 6 3" xfId="6979"/>
    <cellStyle name="40% - Accent3 6 4" xfId="14164"/>
    <cellStyle name="40% - Accent3 6 4 2" xfId="15846"/>
    <cellStyle name="40% - Accent3 7" xfId="14244"/>
    <cellStyle name="40% - Accent3 7 2" xfId="13924"/>
    <cellStyle name="40% - Accent3 7 2 2" xfId="15794"/>
    <cellStyle name="40% - Accent3 7 3" xfId="15859"/>
    <cellStyle name="40% - Accent4 1" xfId="972"/>
    <cellStyle name="40% - Accent4 1 2" xfId="973"/>
    <cellStyle name="40% - Accent4 1 2 2" xfId="2780"/>
    <cellStyle name="40% - Accent4 1 2 3" xfId="6977"/>
    <cellStyle name="40% - Accent4 1 3" xfId="974"/>
    <cellStyle name="40% - Accent4 1 3 2" xfId="2781"/>
    <cellStyle name="40% - Accent4 1 3 3" xfId="6330"/>
    <cellStyle name="40% - Accent4 1 3 4" xfId="8340"/>
    <cellStyle name="40% - Accent4 1 4" xfId="2782"/>
    <cellStyle name="40% - Accent4 1 5" xfId="6978"/>
    <cellStyle name="40% - Accent4 2" xfId="975"/>
    <cellStyle name="40% - Accent4 2 2" xfId="976"/>
    <cellStyle name="40% - Accent4 2 2 2" xfId="2783"/>
    <cellStyle name="40% - Accent4 2 2 3" xfId="7725"/>
    <cellStyle name="40% - Accent4 2 2 4" xfId="14286"/>
    <cellStyle name="40% - Accent4 2 3" xfId="977"/>
    <cellStyle name="40% - Accent4 2 3 2" xfId="2784"/>
    <cellStyle name="40% - Accent4 2 3 2 2" xfId="13795"/>
    <cellStyle name="40% - Accent4 2 3 2 2 2" xfId="15775"/>
    <cellStyle name="40% - Accent4 2 3 3" xfId="7728"/>
    <cellStyle name="40% - Accent4 2 3 4" xfId="8341"/>
    <cellStyle name="40% - Accent4 2 4" xfId="2785"/>
    <cellStyle name="40% - Accent4 2 5" xfId="7146"/>
    <cellStyle name="40% - Accent4 2 6" xfId="13299"/>
    <cellStyle name="40% - Accent4 2 6 2" xfId="13472"/>
    <cellStyle name="40% - Accent4 2 6 2 2" xfId="15685"/>
    <cellStyle name="40% - Accent4 2 6 3" xfId="15657"/>
    <cellStyle name="40% - Accent4 2 7" xfId="13060"/>
    <cellStyle name="40% - Accent4 2 7 2" xfId="15616"/>
    <cellStyle name="40% - Accent4 2 8" xfId="13226"/>
    <cellStyle name="40% - Accent4 2 8 2" xfId="15647"/>
    <cellStyle name="40% - Accent4 2 9" xfId="13697"/>
    <cellStyle name="40% - Accent4 3" xfId="978"/>
    <cellStyle name="40% - Accent4 3 2" xfId="979"/>
    <cellStyle name="40% - Accent4 3 2 2" xfId="2786"/>
    <cellStyle name="40% - Accent4 3 2 2 2" xfId="13897"/>
    <cellStyle name="40% - Accent4 3 2 2 2 2" xfId="13586"/>
    <cellStyle name="40% - Accent4 3 2 2 2 2 2" xfId="15722"/>
    <cellStyle name="40% - Accent4 3 2 2 2 3" xfId="15786"/>
    <cellStyle name="40% - Accent4 3 2 2 3" xfId="14165"/>
    <cellStyle name="40% - Accent4 3 2 2 3 2" xfId="15847"/>
    <cellStyle name="40% - Accent4 3 2 3" xfId="7726"/>
    <cellStyle name="40% - Accent4 3 2 3 2" xfId="13794"/>
    <cellStyle name="40% - Accent4 3 2 3 2 2" xfId="15774"/>
    <cellStyle name="40% - Accent4 3 2 4" xfId="14166"/>
    <cellStyle name="40% - Accent4 3 2 4 2" xfId="15848"/>
    <cellStyle name="40% - Accent4 3 2 5" xfId="13830"/>
    <cellStyle name="40% - Accent4 3 2 5 2" xfId="15778"/>
    <cellStyle name="40% - Accent4 3 2 6" xfId="13167"/>
    <cellStyle name="40% - Accent4 3 2 6 2" xfId="15633"/>
    <cellStyle name="40% - Accent4 3 3" xfId="980"/>
    <cellStyle name="40% - Accent4 3 3 2" xfId="2787"/>
    <cellStyle name="40% - Accent4 3 3 3" xfId="6976"/>
    <cellStyle name="40% - Accent4 3 3 4" xfId="8342"/>
    <cellStyle name="40% - Accent4 3 4" xfId="2788"/>
    <cellStyle name="40% - Accent4 3 5" xfId="7727"/>
    <cellStyle name="40% - Accent4 4" xfId="981"/>
    <cellStyle name="40% - Accent4 4 2" xfId="982"/>
    <cellStyle name="40% - Accent4 4 2 2" xfId="2789"/>
    <cellStyle name="40% - Accent4 4 2 3" xfId="7724"/>
    <cellStyle name="40% - Accent4 4 3" xfId="983"/>
    <cellStyle name="40% - Accent4 4 3 2" xfId="2790"/>
    <cellStyle name="40% - Accent4 4 3 3" xfId="7723"/>
    <cellStyle name="40% - Accent4 4 3 4" xfId="8343"/>
    <cellStyle name="40% - Accent4 4 4" xfId="2791"/>
    <cellStyle name="40% - Accent4 4 5" xfId="5854"/>
    <cellStyle name="40% - Accent4 5" xfId="984"/>
    <cellStyle name="40% - Accent4 5 2" xfId="985"/>
    <cellStyle name="40% - Accent4 5 2 2" xfId="2792"/>
    <cellStyle name="40% - Accent4 5 2 3" xfId="7722"/>
    <cellStyle name="40% - Accent4 5 3" xfId="986"/>
    <cellStyle name="40% - Accent4 5 3 2" xfId="2793"/>
    <cellStyle name="40% - Accent4 5 3 3" xfId="6974"/>
    <cellStyle name="40% - Accent4 5 3 4" xfId="8344"/>
    <cellStyle name="40% - Accent4 5 4" xfId="2794"/>
    <cellStyle name="40% - Accent4 5 5" xfId="6975"/>
    <cellStyle name="40% - Accent4 6" xfId="987"/>
    <cellStyle name="40% - Accent4 6 2" xfId="988"/>
    <cellStyle name="40% - Accent4 6 2 2" xfId="2795"/>
    <cellStyle name="40% - Accent4 6 2 3" xfId="7721"/>
    <cellStyle name="40% - Accent4 6 3" xfId="989"/>
    <cellStyle name="40% - Accent4 6 3 2" xfId="2796"/>
    <cellStyle name="40% - Accent4 6 3 3" xfId="7720"/>
    <cellStyle name="40% - Accent4 6 3 4" xfId="8345"/>
    <cellStyle name="40% - Accent4 6 4" xfId="2797"/>
    <cellStyle name="40% - Accent4 6 5" xfId="7718"/>
    <cellStyle name="40% - Accent4 7" xfId="13094"/>
    <cellStyle name="40% - Accent4 7 2" xfId="14054"/>
    <cellStyle name="40% - Accent4 7 2 2" xfId="15826"/>
    <cellStyle name="40% - Accent4 7 3" xfId="15620"/>
    <cellStyle name="40% - Accent5 1" xfId="990"/>
    <cellStyle name="40% - Accent5 1 2" xfId="991"/>
    <cellStyle name="40% - Accent5 1 2 2" xfId="2798"/>
    <cellStyle name="40% - Accent5 1 2 3" xfId="6973"/>
    <cellStyle name="40% - Accent5 1 3" xfId="992"/>
    <cellStyle name="40% - Accent5 1 3 2" xfId="2799"/>
    <cellStyle name="40% - Accent5 1 3 3" xfId="6972"/>
    <cellStyle name="40% - Accent5 1 3 4" xfId="8346"/>
    <cellStyle name="40% - Accent5 1 4" xfId="2800"/>
    <cellStyle name="40% - Accent5 1 5" xfId="7719"/>
    <cellStyle name="40% - Accent5 2" xfId="993"/>
    <cellStyle name="40% - Accent5 2 2" xfId="994"/>
    <cellStyle name="40% - Accent5 2 2 2" xfId="2801"/>
    <cellStyle name="40% - Accent5 2 2 3" xfId="6211"/>
    <cellStyle name="40% - Accent5 2 2 4" xfId="13950"/>
    <cellStyle name="40% - Accent5 2 3" xfId="995"/>
    <cellStyle name="40% - Accent5 2 3 2" xfId="2802"/>
    <cellStyle name="40% - Accent5 2 3 2 2" xfId="14291"/>
    <cellStyle name="40% - Accent5 2 3 2 2 2" xfId="15872"/>
    <cellStyle name="40% - Accent5 2 3 3" xfId="7717"/>
    <cellStyle name="40% - Accent5 2 3 4" xfId="8347"/>
    <cellStyle name="40% - Accent5 2 4" xfId="2803"/>
    <cellStyle name="40% - Accent5 2 5" xfId="6971"/>
    <cellStyle name="40% - Accent5 2 6" xfId="14277"/>
    <cellStyle name="40% - Accent5 2 6 2" xfId="13481"/>
    <cellStyle name="40% - Accent5 2 6 2 2" xfId="15693"/>
    <cellStyle name="40% - Accent5 2 6 3" xfId="15867"/>
    <cellStyle name="40% - Accent5 2 7" xfId="13136"/>
    <cellStyle name="40% - Accent5 2 7 2" xfId="15627"/>
    <cellStyle name="40% - Accent5 2 8" xfId="14156"/>
    <cellStyle name="40% - Accent5 2 8 2" xfId="15839"/>
    <cellStyle name="40% - Accent5 2 9" xfId="14133"/>
    <cellStyle name="40% - Accent5 3" xfId="996"/>
    <cellStyle name="40% - Accent5 3 2" xfId="997"/>
    <cellStyle name="40% - Accent5 3 2 2" xfId="2804"/>
    <cellStyle name="40% - Accent5 3 2 2 2" xfId="13313"/>
    <cellStyle name="40% - Accent5 3 2 2 2 2" xfId="13235"/>
    <cellStyle name="40% - Accent5 3 2 2 2 2 2" xfId="15650"/>
    <cellStyle name="40% - Accent5 3 2 2 2 3" xfId="15661"/>
    <cellStyle name="40% - Accent5 3 2 2 3" xfId="13207"/>
    <cellStyle name="40% - Accent5 3 2 2 3 2" xfId="15643"/>
    <cellStyle name="40% - Accent5 3 2 3" xfId="7715"/>
    <cellStyle name="40% - Accent5 3 2 3 2" xfId="13482"/>
    <cellStyle name="40% - Accent5 3 2 3 2 2" xfId="15694"/>
    <cellStyle name="40% - Accent5 3 2 4" xfId="13831"/>
    <cellStyle name="40% - Accent5 3 2 4 2" xfId="15779"/>
    <cellStyle name="40% - Accent5 3 2 5" xfId="13796"/>
    <cellStyle name="40% - Accent5 3 2 5 2" xfId="15776"/>
    <cellStyle name="40% - Accent5 3 2 6" xfId="13666"/>
    <cellStyle name="40% - Accent5 3 2 6 2" xfId="15741"/>
    <cellStyle name="40% - Accent5 3 3" xfId="998"/>
    <cellStyle name="40% - Accent5 3 3 2" xfId="2805"/>
    <cellStyle name="40% - Accent5 3 3 3" xfId="6970"/>
    <cellStyle name="40% - Accent5 3 3 4" xfId="8348"/>
    <cellStyle name="40% - Accent5 3 4" xfId="2806"/>
    <cellStyle name="40% - Accent5 3 5" xfId="7716"/>
    <cellStyle name="40% - Accent5 4" xfId="999"/>
    <cellStyle name="40% - Accent5 4 2" xfId="1000"/>
    <cellStyle name="40% - Accent5 4 2 2" xfId="2807"/>
    <cellStyle name="40% - Accent5 4 2 3" xfId="6969"/>
    <cellStyle name="40% - Accent5 4 3" xfId="1001"/>
    <cellStyle name="40% - Accent5 4 3 2" xfId="2808"/>
    <cellStyle name="40% - Accent5 4 3 3" xfId="7709"/>
    <cellStyle name="40% - Accent5 4 3 4" xfId="8349"/>
    <cellStyle name="40% - Accent5 4 4" xfId="2809"/>
    <cellStyle name="40% - Accent5 4 5" xfId="7714"/>
    <cellStyle name="40% - Accent5 5" xfId="1002"/>
    <cellStyle name="40% - Accent5 5 2" xfId="1003"/>
    <cellStyle name="40% - Accent5 5 2 2" xfId="2810"/>
    <cellStyle name="40% - Accent5 5 2 3" xfId="7712"/>
    <cellStyle name="40% - Accent5 5 3" xfId="1004"/>
    <cellStyle name="40% - Accent5 5 3 2" xfId="2811"/>
    <cellStyle name="40% - Accent5 5 3 3" xfId="7711"/>
    <cellStyle name="40% - Accent5 5 3 4" xfId="8350"/>
    <cellStyle name="40% - Accent5 5 4" xfId="2812"/>
    <cellStyle name="40% - Accent5 5 5" xfId="7713"/>
    <cellStyle name="40% - Accent5 6" xfId="1005"/>
    <cellStyle name="40% - Accent5 6 2" xfId="1006"/>
    <cellStyle name="40% - Accent5 6 2 2" xfId="2813"/>
    <cellStyle name="40% - Accent5 6 2 3" xfId="7710"/>
    <cellStyle name="40% - Accent5 6 3" xfId="1007"/>
    <cellStyle name="40% - Accent5 6 3 2" xfId="2814"/>
    <cellStyle name="40% - Accent5 6 3 3" xfId="6967"/>
    <cellStyle name="40% - Accent5 6 3 4" xfId="8351"/>
    <cellStyle name="40% - Accent5 6 4" xfId="2815"/>
    <cellStyle name="40% - Accent5 6 5" xfId="6968"/>
    <cellStyle name="40% - Accent5 7" xfId="14055"/>
    <cellStyle name="40% - Accent5 7 2" xfId="13178"/>
    <cellStyle name="40% - Accent5 7 2 2" xfId="15639"/>
    <cellStyle name="40% - Accent5 7 3" xfId="15827"/>
    <cellStyle name="40% - Accent6 1" xfId="1008"/>
    <cellStyle name="40% - Accent6 1 2" xfId="1009"/>
    <cellStyle name="40% - Accent6 1 2 2" xfId="2816"/>
    <cellStyle name="40% - Accent6 1 2 3" xfId="5855"/>
    <cellStyle name="40% - Accent6 1 3" xfId="1010"/>
    <cellStyle name="40% - Accent6 1 3 2" xfId="2817"/>
    <cellStyle name="40% - Accent6 1 3 3" xfId="7708"/>
    <cellStyle name="40% - Accent6 1 3 4" xfId="8352"/>
    <cellStyle name="40% - Accent6 1 4" xfId="2818"/>
    <cellStyle name="40% - Accent6 1 5" xfId="6331"/>
    <cellStyle name="40% - Accent6 2" xfId="1011"/>
    <cellStyle name="40% - Accent6 2 2" xfId="1012"/>
    <cellStyle name="40% - Accent6 2 2 2" xfId="2819"/>
    <cellStyle name="40% - Accent6 2 2 3" xfId="7706"/>
    <cellStyle name="40% - Accent6 2 2 4" xfId="13688"/>
    <cellStyle name="40% - Accent6 2 3" xfId="1013"/>
    <cellStyle name="40% - Accent6 2 3 2" xfId="2820"/>
    <cellStyle name="40% - Accent6 2 3 2 2" xfId="13912"/>
    <cellStyle name="40% - Accent6 2 3 2 2 2" xfId="15788"/>
    <cellStyle name="40% - Accent6 2 3 3" xfId="6966"/>
    <cellStyle name="40% - Accent6 2 3 4" xfId="8353"/>
    <cellStyle name="40% - Accent6 2 4" xfId="2821"/>
    <cellStyle name="40% - Accent6 2 5" xfId="7707"/>
    <cellStyle name="40% - Accent6 2 6" xfId="13309"/>
    <cellStyle name="40% - Accent6 2 6 2" xfId="14045"/>
    <cellStyle name="40% - Accent6 2 6 2 2" xfId="15823"/>
    <cellStyle name="40% - Accent6 2 6 3" xfId="15658"/>
    <cellStyle name="40% - Accent6 2 7" xfId="13282"/>
    <cellStyle name="40% - Accent6 2 7 2" xfId="15654"/>
    <cellStyle name="40% - Accent6 2 8" xfId="14012"/>
    <cellStyle name="40% - Accent6 2 8 2" xfId="15813"/>
    <cellStyle name="40% - Accent6 2 9" xfId="13208"/>
    <cellStyle name="40% - Accent6 3" xfId="1014"/>
    <cellStyle name="40% - Accent6 3 2" xfId="1015"/>
    <cellStyle name="40% - Accent6 3 2 2" xfId="2822"/>
    <cellStyle name="40% - Accent6 3 2 2 2" xfId="13607"/>
    <cellStyle name="40% - Accent6 3 2 2 2 2" xfId="13502"/>
    <cellStyle name="40% - Accent6 3 2 2 2 2 2" xfId="15704"/>
    <cellStyle name="40% - Accent6 3 2 2 2 3" xfId="15729"/>
    <cellStyle name="40% - Accent6 3 2 2 3" xfId="13759"/>
    <cellStyle name="40% - Accent6 3 2 2 3 2" xfId="15760"/>
    <cellStyle name="40% - Accent6 3 2 3" xfId="6965"/>
    <cellStyle name="40% - Accent6 3 2 3 2" xfId="13954"/>
    <cellStyle name="40% - Accent6 3 2 3 2 2" xfId="15803"/>
    <cellStyle name="40% - Accent6 3 2 4" xfId="14013"/>
    <cellStyle name="40% - Accent6 3 2 4 2" xfId="15814"/>
    <cellStyle name="40% - Accent6 3 2 5" xfId="13224"/>
    <cellStyle name="40% - Accent6 3 2 5 2" xfId="15646"/>
    <cellStyle name="40% - Accent6 3 2 6" xfId="13641"/>
    <cellStyle name="40% - Accent6 3 2 6 2" xfId="15734"/>
    <cellStyle name="40% - Accent6 3 3" xfId="1016"/>
    <cellStyle name="40% - Accent6 3 3 2" xfId="2823"/>
    <cellStyle name="40% - Accent6 3 3 3" xfId="7700"/>
    <cellStyle name="40% - Accent6 3 3 4" xfId="8354"/>
    <cellStyle name="40% - Accent6 3 4" xfId="2824"/>
    <cellStyle name="40% - Accent6 3 5" xfId="7705"/>
    <cellStyle name="40% - Accent6 4" xfId="1017"/>
    <cellStyle name="40% - Accent6 4 2" xfId="1018"/>
    <cellStyle name="40% - Accent6 4 2 2" xfId="2825"/>
    <cellStyle name="40% - Accent6 4 2 3" xfId="7703"/>
    <cellStyle name="40% - Accent6 4 3" xfId="1019"/>
    <cellStyle name="40% - Accent6 4 3 2" xfId="2826"/>
    <cellStyle name="40% - Accent6 4 3 3" xfId="7702"/>
    <cellStyle name="40% - Accent6 4 3 4" xfId="8355"/>
    <cellStyle name="40% - Accent6 4 4" xfId="2827"/>
    <cellStyle name="40% - Accent6 4 5" xfId="7704"/>
    <cellStyle name="40% - Accent6 5" xfId="1020"/>
    <cellStyle name="40% - Accent6 5 2" xfId="1021"/>
    <cellStyle name="40% - Accent6 5 2 2" xfId="2828"/>
    <cellStyle name="40% - Accent6 5 2 3" xfId="7701"/>
    <cellStyle name="40% - Accent6 5 3" xfId="1022"/>
    <cellStyle name="40% - Accent6 5 3 2" xfId="2829"/>
    <cellStyle name="40% - Accent6 5 3 3" xfId="6963"/>
    <cellStyle name="40% - Accent6 5 3 4" xfId="8356"/>
    <cellStyle name="40% - Accent6 5 4" xfId="2830"/>
    <cellStyle name="40% - Accent6 5 5" xfId="6964"/>
    <cellStyle name="40% - Accent6 6" xfId="1023"/>
    <cellStyle name="40% - Accent6 6 2" xfId="1024"/>
    <cellStyle name="40% - Accent6 6 2 2" xfId="2831"/>
    <cellStyle name="40% - Accent6 6 2 3" xfId="5857"/>
    <cellStyle name="40% - Accent6 6 3" xfId="1025"/>
    <cellStyle name="40% - Accent6 6 3 2" xfId="2832"/>
    <cellStyle name="40% - Accent6 6 3 3" xfId="7693"/>
    <cellStyle name="40% - Accent6 6 3 4" xfId="8357"/>
    <cellStyle name="40% - Accent6 6 4" xfId="2833"/>
    <cellStyle name="40% - Accent6 6 5" xfId="5856"/>
    <cellStyle name="40% - Accent6 7" xfId="13859"/>
    <cellStyle name="40% - Accent6 7 2" xfId="13312"/>
    <cellStyle name="40% - Accent6 7 2 2" xfId="15660"/>
    <cellStyle name="40% - Accent6 7 3" xfId="15781"/>
    <cellStyle name="60 % – Poudarek1 2" xfId="49"/>
    <cellStyle name="60 % – Poudarek1 2 2" xfId="8094"/>
    <cellStyle name="60 % – Poudarek1 2 3" xfId="7699"/>
    <cellStyle name="60 % – Poudarek1 3" xfId="13584"/>
    <cellStyle name="60 % – Poudarek2 2" xfId="50"/>
    <cellStyle name="60 % – Poudarek2 2 2" xfId="8153"/>
    <cellStyle name="60 % – Poudarek2 2 3" xfId="7698"/>
    <cellStyle name="60 % – Poudarek2 3" xfId="14119"/>
    <cellStyle name="60 % – Poudarek3 2" xfId="51"/>
    <cellStyle name="60 % – Poudarek3 2 2" xfId="1026"/>
    <cellStyle name="60 % – Poudarek3 2 2 2" xfId="8252"/>
    <cellStyle name="60 % – Poudarek3 2 2 3" xfId="7697"/>
    <cellStyle name="60 % – Poudarek3 2 3" xfId="8093"/>
    <cellStyle name="60 % – Poudarek3 2 4" xfId="6962"/>
    <cellStyle name="60 % – Poudarek3 3" xfId="13861"/>
    <cellStyle name="60 % – Poudarek4 2" xfId="52"/>
    <cellStyle name="60 % – Poudarek4 2 2" xfId="1027"/>
    <cellStyle name="60 % – Poudarek4 2 2 2" xfId="8092"/>
    <cellStyle name="60 % – Poudarek4 2 2 3" xfId="7696"/>
    <cellStyle name="60 % – Poudarek4 2 3" xfId="8090"/>
    <cellStyle name="60 % – Poudarek4 2 4" xfId="7694"/>
    <cellStyle name="60 % – Poudarek4 3" xfId="13118"/>
    <cellStyle name="60 % – Poudarek5 2" xfId="53"/>
    <cellStyle name="60 % – Poudarek5 2 2" xfId="1028"/>
    <cellStyle name="60 % – Poudarek5 2 2 2" xfId="8226"/>
    <cellStyle name="60 % – Poudarek5 2 2 3" xfId="6961"/>
    <cellStyle name="60 % – Poudarek5 2 3" xfId="8091"/>
    <cellStyle name="60 % – Poudarek5 2 4" xfId="7695"/>
    <cellStyle name="60 % – Poudarek5 3" xfId="13860"/>
    <cellStyle name="60 % – Poudarek6 2" xfId="54"/>
    <cellStyle name="60 % – Poudarek6 2 2" xfId="1029"/>
    <cellStyle name="60 % – Poudarek6 2 2 2" xfId="7141"/>
    <cellStyle name="60 % – Poudarek6 2 2 3" xfId="5858"/>
    <cellStyle name="60 % – Poudarek6 2 3" xfId="8088"/>
    <cellStyle name="60 % – Poudarek6 2 4" xfId="6960"/>
    <cellStyle name="60 % – Poudarek6 3" xfId="55"/>
    <cellStyle name="60 % – Poudarek6 3 2" xfId="8225"/>
    <cellStyle name="60 % – Poudarek6 3 3" xfId="7692"/>
    <cellStyle name="60% - Accent1 1" xfId="1030"/>
    <cellStyle name="60% - Accent1 1 2" xfId="1031"/>
    <cellStyle name="60% - Accent1 1 2 2" xfId="8089"/>
    <cellStyle name="60% - Accent1 1 2 3" xfId="6959"/>
    <cellStyle name="60% - Accent1 1 3" xfId="1032"/>
    <cellStyle name="60% - Accent1 1 3 2" xfId="6958"/>
    <cellStyle name="60% - Accent1 1 3 3" xfId="8358"/>
    <cellStyle name="60% - Accent1 1 4" xfId="7691"/>
    <cellStyle name="60% - Accent1 2" xfId="1033"/>
    <cellStyle name="60% - Accent1 2 2" xfId="1034"/>
    <cellStyle name="60% - Accent1 2 2 2" xfId="7140"/>
    <cellStyle name="60% - Accent1 2 2 3" xfId="7686"/>
    <cellStyle name="60% - Accent1 2 2 4" xfId="13915"/>
    <cellStyle name="60% - Accent1 2 3" xfId="1035"/>
    <cellStyle name="60% - Accent1 2 3 2" xfId="7690"/>
    <cellStyle name="60% - Accent1 2 3 3" xfId="8359"/>
    <cellStyle name="60% - Accent1 2 4" xfId="6957"/>
    <cellStyle name="60% - Accent1 2 5" xfId="13636"/>
    <cellStyle name="60% - Accent1 2 6" xfId="13211"/>
    <cellStyle name="60% - Accent1 3" xfId="1036"/>
    <cellStyle name="60% - Accent1 3 2" xfId="1037"/>
    <cellStyle name="60% - Accent1 3 2 2" xfId="8087"/>
    <cellStyle name="60% - Accent1 3 2 3" xfId="7688"/>
    <cellStyle name="60% - Accent1 3 3" xfId="1038"/>
    <cellStyle name="60% - Accent1 3 3 2" xfId="7687"/>
    <cellStyle name="60% - Accent1 3 3 3" xfId="8360"/>
    <cellStyle name="60% - Accent1 3 4" xfId="7689"/>
    <cellStyle name="60% - Accent1 4" xfId="1039"/>
    <cellStyle name="60% - Accent1 4 2" xfId="1040"/>
    <cellStyle name="60% - Accent1 4 2 2" xfId="7139"/>
    <cellStyle name="60% - Accent1 4 2 3" xfId="6955"/>
    <cellStyle name="60% - Accent1 4 3" xfId="1041"/>
    <cellStyle name="60% - Accent1 4 3 2" xfId="8099"/>
    <cellStyle name="60% - Accent1 4 3 3" xfId="8361"/>
    <cellStyle name="60% - Accent1 4 4" xfId="6956"/>
    <cellStyle name="60% - Accent1 5" xfId="1042"/>
    <cellStyle name="60% - Accent1 5 2" xfId="1043"/>
    <cellStyle name="60% - Accent1 5 2 2" xfId="8104"/>
    <cellStyle name="60% - Accent1 5 2 3" xfId="7685"/>
    <cellStyle name="60% - Accent1 5 3" xfId="1044"/>
    <cellStyle name="60% - Accent1 5 3 2" xfId="7684"/>
    <cellStyle name="60% - Accent1 5 3 3" xfId="8362"/>
    <cellStyle name="60% - Accent1 5 4" xfId="7677"/>
    <cellStyle name="60% - Accent1 6" xfId="1045"/>
    <cellStyle name="60% - Accent1 6 2" xfId="1046"/>
    <cellStyle name="60% - Accent1 6 2 2" xfId="8078"/>
    <cellStyle name="60% - Accent1 6 2 3" xfId="6954"/>
    <cellStyle name="60% - Accent1 6 3" xfId="1047"/>
    <cellStyle name="60% - Accent1 6 3 2" xfId="6953"/>
    <cellStyle name="60% - Accent1 6 3 3" xfId="8363"/>
    <cellStyle name="60% - Accent1 6 4" xfId="7683"/>
    <cellStyle name="60% - Accent2 1" xfId="1048"/>
    <cellStyle name="60% - Accent2 1 2" xfId="1049"/>
    <cellStyle name="60% - Accent2 1 2 2" xfId="8222"/>
    <cellStyle name="60% - Accent2 1 2 3" xfId="7678"/>
    <cellStyle name="60% - Accent2 1 3" xfId="1050"/>
    <cellStyle name="60% - Accent2 1 3 2" xfId="7682"/>
    <cellStyle name="60% - Accent2 1 3 3" xfId="8364"/>
    <cellStyle name="60% - Accent2 1 4" xfId="6952"/>
    <cellStyle name="60% - Accent2 2" xfId="1051"/>
    <cellStyle name="60% - Accent2 2 2" xfId="1052"/>
    <cellStyle name="60% - Accent2 2 2 2" xfId="8086"/>
    <cellStyle name="60% - Accent2 2 2 3" xfId="7680"/>
    <cellStyle name="60% - Accent2 2 2 4" xfId="14056"/>
    <cellStyle name="60% - Accent2 2 3" xfId="1053"/>
    <cellStyle name="60% - Accent2 2 3 2" xfId="7679"/>
    <cellStyle name="60% - Accent2 2 3 3" xfId="8365"/>
    <cellStyle name="60% - Accent2 2 4" xfId="7681"/>
    <cellStyle name="60% - Accent2 2 5" xfId="13055"/>
    <cellStyle name="60% - Accent2 2 6" xfId="13325"/>
    <cellStyle name="60% - Accent2 3" xfId="1054"/>
    <cellStyle name="60% - Accent2 3 2" xfId="1055"/>
    <cellStyle name="60% - Accent2 3 2 2" xfId="8152"/>
    <cellStyle name="60% - Accent2 3 2 3" xfId="6950"/>
    <cellStyle name="60% - Accent2 3 3" xfId="1056"/>
    <cellStyle name="60% - Accent2 3 3 2" xfId="5859"/>
    <cellStyle name="60% - Accent2 3 3 3" xfId="8366"/>
    <cellStyle name="60% - Accent2 3 4" xfId="6951"/>
    <cellStyle name="60% - Accent2 4" xfId="1057"/>
    <cellStyle name="60% - Accent2 4 2" xfId="1058"/>
    <cellStyle name="60% - Accent2 4 2 2" xfId="8251"/>
    <cellStyle name="60% - Accent2 4 2 3" xfId="7676"/>
    <cellStyle name="60% - Accent2 4 3" xfId="1059"/>
    <cellStyle name="60% - Accent2 4 3 2" xfId="7675"/>
    <cellStyle name="60% - Accent2 4 3 3" xfId="8367"/>
    <cellStyle name="60% - Accent2 4 4" xfId="7668"/>
    <cellStyle name="60% - Accent2 5" xfId="1060"/>
    <cellStyle name="60% - Accent2 5 2" xfId="1061"/>
    <cellStyle name="60% - Accent2 5 2 2" xfId="8085"/>
    <cellStyle name="60% - Accent2 5 2 3" xfId="6949"/>
    <cellStyle name="60% - Accent2 5 3" xfId="1062"/>
    <cellStyle name="60% - Accent2 5 3 2" xfId="6948"/>
    <cellStyle name="60% - Accent2 5 3 3" xfId="8368"/>
    <cellStyle name="60% - Accent2 5 4" xfId="7674"/>
    <cellStyle name="60% - Accent2 6" xfId="1063"/>
    <cellStyle name="60% - Accent2 6 2" xfId="1064"/>
    <cellStyle name="60% - Accent2 6 2 2" xfId="8084"/>
    <cellStyle name="60% - Accent2 6 2 3" xfId="7669"/>
    <cellStyle name="60% - Accent2 6 3" xfId="1065"/>
    <cellStyle name="60% - Accent2 6 3 2" xfId="7673"/>
    <cellStyle name="60% - Accent2 6 3 3" xfId="8369"/>
    <cellStyle name="60% - Accent2 6 4" xfId="6947"/>
    <cellStyle name="60% - Accent3 1" xfId="1066"/>
    <cellStyle name="60% - Accent3 1 2" xfId="1067"/>
    <cellStyle name="60% - Accent3 1 2 2" xfId="8082"/>
    <cellStyle name="60% - Accent3 1 2 3" xfId="7671"/>
    <cellStyle name="60% - Accent3 1 3" xfId="1068"/>
    <cellStyle name="60% - Accent3 1 3 2" xfId="7670"/>
    <cellStyle name="60% - Accent3 1 3 3" xfId="8370"/>
    <cellStyle name="60% - Accent3 1 4" xfId="7672"/>
    <cellStyle name="60% - Accent3 2" xfId="1069"/>
    <cellStyle name="60% - Accent3 2 2" xfId="1070"/>
    <cellStyle name="60% - Accent3 2 2 2" xfId="8224"/>
    <cellStyle name="60% - Accent3 2 2 3" xfId="6945"/>
    <cellStyle name="60% - Accent3 2 2 4" xfId="14014"/>
    <cellStyle name="60% - Accent3 2 3" xfId="1071"/>
    <cellStyle name="60% - Accent3 2 3 2" xfId="6332"/>
    <cellStyle name="60% - Accent3 2 3 3" xfId="8371"/>
    <cellStyle name="60% - Accent3 2 4" xfId="6946"/>
    <cellStyle name="60% - Accent3 2 5" xfId="13298"/>
    <cellStyle name="60% - Accent3 2 6" xfId="13742"/>
    <cellStyle name="60% - Accent3 3" xfId="1072"/>
    <cellStyle name="60% - Accent3 3 2" xfId="1073"/>
    <cellStyle name="60% - Accent3 3 2 2" xfId="8083"/>
    <cellStyle name="60% - Accent3 3 2 3" xfId="7667"/>
    <cellStyle name="60% - Accent3 3 3" xfId="1074"/>
    <cellStyle name="60% - Accent3 3 3 2" xfId="7666"/>
    <cellStyle name="60% - Accent3 3 3 3" xfId="8372"/>
    <cellStyle name="60% - Accent3 3 4" xfId="7650"/>
    <cellStyle name="60% - Accent3 4" xfId="1075"/>
    <cellStyle name="60% - Accent3 4 2" xfId="1076"/>
    <cellStyle name="60% - Accent3 4 2 2" xfId="7138"/>
    <cellStyle name="60% - Accent3 4 2 3" xfId="6944"/>
    <cellStyle name="60% - Accent3 4 3" xfId="1077"/>
    <cellStyle name="60% - Accent3 4 3 2" xfId="6943"/>
    <cellStyle name="60% - Accent3 4 3 3" xfId="8373"/>
    <cellStyle name="60% - Accent3 4 4" xfId="7665"/>
    <cellStyle name="60% - Accent3 5" xfId="1078"/>
    <cellStyle name="60% - Accent3 5 2" xfId="1079"/>
    <cellStyle name="60% - Accent3 5 2 2" xfId="8080"/>
    <cellStyle name="60% - Accent3 5 2 3" xfId="7660"/>
    <cellStyle name="60% - Accent3 5 3" xfId="1080"/>
    <cellStyle name="60% - Accent3 5 3 2" xfId="7664"/>
    <cellStyle name="60% - Accent3 5 3 3" xfId="8374"/>
    <cellStyle name="60% - Accent3 5 4" xfId="6942"/>
    <cellStyle name="60% - Accent3 6" xfId="1081"/>
    <cellStyle name="60% - Accent3 6 2" xfId="1082"/>
    <cellStyle name="60% - Accent3 6 2 2" xfId="8223"/>
    <cellStyle name="60% - Accent3 6 2 3" xfId="7662"/>
    <cellStyle name="60% - Accent3 6 3" xfId="1083"/>
    <cellStyle name="60% - Accent3 6 3 2" xfId="7661"/>
    <cellStyle name="60% - Accent3 6 3 3" xfId="8375"/>
    <cellStyle name="60% - Accent3 6 4" xfId="7663"/>
    <cellStyle name="60% - Accent4 1" xfId="1084"/>
    <cellStyle name="60% - Accent4 1 2" xfId="1085"/>
    <cellStyle name="60% - Accent4 1 2 2" xfId="8081"/>
    <cellStyle name="60% - Accent4 1 2 3" xfId="6940"/>
    <cellStyle name="60% - Accent4 1 3" xfId="1086"/>
    <cellStyle name="60% - Accent4 1 3 2" xfId="7651"/>
    <cellStyle name="60% - Accent4 1 3 3" xfId="8376"/>
    <cellStyle name="60% - Accent4 1 4" xfId="6941"/>
    <cellStyle name="60% - Accent4 2" xfId="1087"/>
    <cellStyle name="60% - Accent4 2 2" xfId="1088"/>
    <cellStyle name="60% - Accent4 2 2 2" xfId="7137"/>
    <cellStyle name="60% - Accent4 2 2 3" xfId="7658"/>
    <cellStyle name="60% - Accent4 2 2 4" xfId="14023"/>
    <cellStyle name="60% - Accent4 2 3" xfId="1089"/>
    <cellStyle name="60% - Accent4 2 3 2" xfId="7657"/>
    <cellStyle name="60% - Accent4 2 3 3" xfId="8377"/>
    <cellStyle name="60% - Accent4 2 4" xfId="7659"/>
    <cellStyle name="60% - Accent4 2 5" xfId="14316"/>
    <cellStyle name="60% - Accent4 2 6" xfId="14102"/>
    <cellStyle name="60% - Accent4 3" xfId="1090"/>
    <cellStyle name="60% - Accent4 3 2" xfId="1091"/>
    <cellStyle name="60% - Accent4 3 2 2" xfId="8079"/>
    <cellStyle name="60% - Accent4 3 2 3" xfId="7656"/>
    <cellStyle name="60% - Accent4 3 3" xfId="1092"/>
    <cellStyle name="60% - Accent4 3 3 2" xfId="6938"/>
    <cellStyle name="60% - Accent4 3 3 3" xfId="8378"/>
    <cellStyle name="60% - Accent4 3 4" xfId="6939"/>
    <cellStyle name="60% - Accent4 4" xfId="1093"/>
    <cellStyle name="60% - Accent4 4 2" xfId="1094"/>
    <cellStyle name="60% - Accent4 4 2 2" xfId="7136"/>
    <cellStyle name="60% - Accent4 4 2 3" xfId="7655"/>
    <cellStyle name="60% - Accent4 4 3" xfId="1095"/>
    <cellStyle name="60% - Accent4 4 3 2" xfId="7654"/>
    <cellStyle name="60% - Accent4 4 3 3" xfId="8379"/>
    <cellStyle name="60% - Accent4 4 4" xfId="7652"/>
    <cellStyle name="60% - Accent4 5" xfId="1096"/>
    <cellStyle name="60% - Accent4 5 2" xfId="1097"/>
    <cellStyle name="60% - Accent4 5 2 2" xfId="6297"/>
    <cellStyle name="60% - Accent4 5 2 3" xfId="6937"/>
    <cellStyle name="60% - Accent4 5 3" xfId="1098"/>
    <cellStyle name="60% - Accent4 5 3 2" xfId="6936"/>
    <cellStyle name="60% - Accent4 5 3 3" xfId="8380"/>
    <cellStyle name="60% - Accent4 5 4" xfId="7653"/>
    <cellStyle name="60% - Accent4 6" xfId="1099"/>
    <cellStyle name="60% - Accent4 6 2" xfId="1100"/>
    <cellStyle name="60% - Accent4 6 2 2" xfId="8106"/>
    <cellStyle name="60% - Accent4 6 2 3" xfId="6333"/>
    <cellStyle name="60% - Accent4 6 3" xfId="1101"/>
    <cellStyle name="60% - Accent4 6 3 2" xfId="5860"/>
    <cellStyle name="60% - Accent4 6 3 3" xfId="8381"/>
    <cellStyle name="60% - Accent4 6 4" xfId="6935"/>
    <cellStyle name="60% - Accent5 1" xfId="1102"/>
    <cellStyle name="60% - Accent5 1 2" xfId="1103"/>
    <cellStyle name="60% - Accent5 1 2 2" xfId="8060"/>
    <cellStyle name="60% - Accent5 1 2 3" xfId="7649"/>
    <cellStyle name="60% - Accent5 1 3" xfId="1104"/>
    <cellStyle name="60% - Accent5 1 3 2" xfId="7648"/>
    <cellStyle name="60% - Accent5 1 3 3" xfId="8382"/>
    <cellStyle name="60% - Accent5 1 4" xfId="7633"/>
    <cellStyle name="60% - Accent5 2" xfId="1105"/>
    <cellStyle name="60% - Accent5 2 2" xfId="1106"/>
    <cellStyle name="60% - Accent5 2 2 2" xfId="8216"/>
    <cellStyle name="60% - Accent5 2 2 3" xfId="6934"/>
    <cellStyle name="60% - Accent5 2 2 4" xfId="13469"/>
    <cellStyle name="60% - Accent5 2 3" xfId="1107"/>
    <cellStyle name="60% - Accent5 2 3 2" xfId="6933"/>
    <cellStyle name="60% - Accent5 2 3 3" xfId="8383"/>
    <cellStyle name="60% - Accent5 2 4" xfId="7647"/>
    <cellStyle name="60% - Accent5 2 5" xfId="13551"/>
    <cellStyle name="60% - Accent5 2 6" xfId="13872"/>
    <cellStyle name="60% - Accent5 3" xfId="1108"/>
    <cellStyle name="60% - Accent5 3 2" xfId="1109"/>
    <cellStyle name="60% - Accent5 3 2 2" xfId="8077"/>
    <cellStyle name="60% - Accent5 3 2 3" xfId="7642"/>
    <cellStyle name="60% - Accent5 3 3" xfId="1110"/>
    <cellStyle name="60% - Accent5 3 3 2" xfId="7646"/>
    <cellStyle name="60% - Accent5 3 3 3" xfId="8384"/>
    <cellStyle name="60% - Accent5 3 4" xfId="6932"/>
    <cellStyle name="60% - Accent5 4" xfId="1111"/>
    <cellStyle name="60% - Accent5 4 2" xfId="1112"/>
    <cellStyle name="60% - Accent5 4 2 2" xfId="8151"/>
    <cellStyle name="60% - Accent5 4 2 3" xfId="7644"/>
    <cellStyle name="60% - Accent5 4 3" xfId="1113"/>
    <cellStyle name="60% - Accent5 4 3 2" xfId="7643"/>
    <cellStyle name="60% - Accent5 4 3 3" xfId="8385"/>
    <cellStyle name="60% - Accent5 4 4" xfId="7645"/>
    <cellStyle name="60% - Accent5 5" xfId="1114"/>
    <cellStyle name="60% - Accent5 5 2" xfId="1115"/>
    <cellStyle name="60% - Accent5 5 2 2" xfId="8250"/>
    <cellStyle name="60% - Accent5 5 2 3" xfId="6930"/>
    <cellStyle name="60% - Accent5 5 3" xfId="1116"/>
    <cellStyle name="60% - Accent5 5 3 2" xfId="7634"/>
    <cellStyle name="60% - Accent5 5 3 3" xfId="8386"/>
    <cellStyle name="60% - Accent5 5 4" xfId="6931"/>
    <cellStyle name="60% - Accent5 6" xfId="1117"/>
    <cellStyle name="60% - Accent5 6 2" xfId="1118"/>
    <cellStyle name="60% - Accent5 6 2 2" xfId="8076"/>
    <cellStyle name="60% - Accent5 6 2 3" xfId="7640"/>
    <cellStyle name="60% - Accent5 6 3" xfId="1119"/>
    <cellStyle name="60% - Accent5 6 3 2" xfId="7639"/>
    <cellStyle name="60% - Accent5 6 3 3" xfId="8387"/>
    <cellStyle name="60% - Accent5 6 4" xfId="7641"/>
    <cellStyle name="60% - Accent6 1" xfId="1120"/>
    <cellStyle name="60% - Accent6 1 2" xfId="8075"/>
    <cellStyle name="60% - Accent6 1 3" xfId="6929"/>
    <cellStyle name="60% - Accent6 2" xfId="1121"/>
    <cellStyle name="60% - Accent6 2 2" xfId="8073"/>
    <cellStyle name="60% - Accent6 2 2 2" xfId="13286"/>
    <cellStyle name="60% - Accent6 2 2 3" xfId="13776"/>
    <cellStyle name="60% - Accent6 2 3" xfId="6928"/>
    <cellStyle name="60% - Accent6 2 4" xfId="13725"/>
    <cellStyle name="60% - Accent6 2 5" xfId="13236"/>
    <cellStyle name="60% - Accent6 2 6" xfId="13222"/>
    <cellStyle name="60% - Accent6 3" xfId="1122"/>
    <cellStyle name="60% - Accent6 3 2" xfId="8221"/>
    <cellStyle name="60% - Accent6 3 2 2" xfId="13262"/>
    <cellStyle name="60% - Accent6 3 3" xfId="7635"/>
    <cellStyle name="60% - Accent6 4" xfId="1123"/>
    <cellStyle name="60% - Accent6 4 2" xfId="8074"/>
    <cellStyle name="60% - Accent6 4 3" xfId="7638"/>
    <cellStyle name="60% - Accent6 5" xfId="1124"/>
    <cellStyle name="60% - Accent6 5 2" xfId="7135"/>
    <cellStyle name="60% - Accent6 5 3" xfId="7637"/>
    <cellStyle name="60% - Accent6 6" xfId="1125"/>
    <cellStyle name="60% - Accent6 6 2" xfId="8071"/>
    <cellStyle name="60% - Accent6 6 3" xfId="7636"/>
    <cellStyle name="AA L-01" xfId="2834"/>
    <cellStyle name="AA L-01 2" xfId="8388"/>
    <cellStyle name="Accent1" xfId="1126"/>
    <cellStyle name="Accent1 - 20%" xfId="14028"/>
    <cellStyle name="Accent1 - 20% 2" xfId="13062"/>
    <cellStyle name="Accent1 - 40%" xfId="13832"/>
    <cellStyle name="Accent1 - 40% 2" xfId="13676"/>
    <cellStyle name="Accent1 - 60%" xfId="13956"/>
    <cellStyle name="Accent1 - 60% 2" xfId="13063"/>
    <cellStyle name="Accent1 1" xfId="1127"/>
    <cellStyle name="Accent1 1 2" xfId="1128"/>
    <cellStyle name="Accent1 1 2 2" xfId="8220"/>
    <cellStyle name="Accent1 1 2 3" xfId="5862"/>
    <cellStyle name="Accent1 1 3" xfId="1129"/>
    <cellStyle name="Accent1 1 3 2" xfId="7630"/>
    <cellStyle name="Accent1 1 3 3" xfId="8389"/>
    <cellStyle name="Accent1 1 4" xfId="5861"/>
    <cellStyle name="Accent1 10" xfId="6281"/>
    <cellStyle name="Accent1 10 2" xfId="14103"/>
    <cellStyle name="Accent1 11" xfId="6927"/>
    <cellStyle name="Accent1 11 2" xfId="13728"/>
    <cellStyle name="Accent1 12" xfId="13799"/>
    <cellStyle name="Accent1 12 2" xfId="13327"/>
    <cellStyle name="Accent1 13" xfId="13797"/>
    <cellStyle name="Accent1 14" xfId="13898"/>
    <cellStyle name="Accent1 14 2" xfId="14122"/>
    <cellStyle name="Accent1 15" xfId="13064"/>
    <cellStyle name="Accent1 16" xfId="13698"/>
    <cellStyle name="Accent1 17" xfId="14051"/>
    <cellStyle name="Accent1 17 2" xfId="13132"/>
    <cellStyle name="Accent1 18" xfId="13798"/>
    <cellStyle name="Accent1 19" xfId="13216"/>
    <cellStyle name="Accent1 2" xfId="1130"/>
    <cellStyle name="Accent1 2 2" xfId="1131"/>
    <cellStyle name="Accent1 2 2 2" xfId="8072"/>
    <cellStyle name="Accent1 2 2 3" xfId="7631"/>
    <cellStyle name="Accent1 2 2 4" xfId="13368"/>
    <cellStyle name="Accent1 2 3" xfId="1132"/>
    <cellStyle name="Accent1 2 3 2" xfId="6334"/>
    <cellStyle name="Accent1 2 3 3" xfId="8390"/>
    <cellStyle name="Accent1 2 4" xfId="7632"/>
    <cellStyle name="Accent1 2 5" xfId="13504"/>
    <cellStyle name="Accent1 2 6" xfId="13699"/>
    <cellStyle name="Accent1 20" xfId="13957"/>
    <cellStyle name="Accent1 21" xfId="13522"/>
    <cellStyle name="Accent1 22" xfId="13114"/>
    <cellStyle name="Accent1 23" xfId="14417"/>
    <cellStyle name="Accent1 24" xfId="6641"/>
    <cellStyle name="Accent1 3" xfId="1133"/>
    <cellStyle name="Accent1 3 2" xfId="1134"/>
    <cellStyle name="Accent1 3 2 2" xfId="7134"/>
    <cellStyle name="Accent1 3 2 3" xfId="7628"/>
    <cellStyle name="Accent1 3 3" xfId="1135"/>
    <cellStyle name="Accent1 3 3 2" xfId="6926"/>
    <cellStyle name="Accent1 3 3 3" xfId="8391"/>
    <cellStyle name="Accent1 3 4" xfId="7629"/>
    <cellStyle name="Accent1 4" xfId="1136"/>
    <cellStyle name="Accent1 4 2" xfId="1137"/>
    <cellStyle name="Accent1 4 2 2" xfId="8070"/>
    <cellStyle name="Accent1 4 2 3" xfId="6925"/>
    <cellStyle name="Accent1 4 3" xfId="1138"/>
    <cellStyle name="Accent1 4 3 2" xfId="5838"/>
    <cellStyle name="Accent1 4 3 3" xfId="8392"/>
    <cellStyle name="Accent1 4 4" xfId="7627"/>
    <cellStyle name="Accent1 5" xfId="1139"/>
    <cellStyle name="Accent1 5 2" xfId="1140"/>
    <cellStyle name="Accent1 5 2 2" xfId="7133"/>
    <cellStyle name="Accent1 5 2 3" xfId="7626"/>
    <cellStyle name="Accent1 5 3" xfId="1141"/>
    <cellStyle name="Accent1 5 3 2" xfId="7625"/>
    <cellStyle name="Accent1 5 3 3" xfId="8393"/>
    <cellStyle name="Accent1 5 4" xfId="7623"/>
    <cellStyle name="Accent1 6" xfId="1142"/>
    <cellStyle name="Accent1 6 2" xfId="1143"/>
    <cellStyle name="Accent1 6 2 2" xfId="8114"/>
    <cellStyle name="Accent1 6 2 3" xfId="6924"/>
    <cellStyle name="Accent1 6 3" xfId="1144"/>
    <cellStyle name="Accent1 6 3 2" xfId="6923"/>
    <cellStyle name="Accent1 6 3 3" xfId="8394"/>
    <cellStyle name="Accent1 6 4" xfId="7624"/>
    <cellStyle name="Accent1 7" xfId="1145"/>
    <cellStyle name="Accent1 7 2" xfId="8061"/>
    <cellStyle name="Accent1 7 3" xfId="6922"/>
    <cellStyle name="Accent1 8" xfId="1146"/>
    <cellStyle name="Accent1 8 2" xfId="7613"/>
    <cellStyle name="Accent1 8 3" xfId="8395"/>
    <cellStyle name="Accent1 9" xfId="1147"/>
    <cellStyle name="Accent1 9 2" xfId="13779"/>
    <cellStyle name="Accent2" xfId="1148"/>
    <cellStyle name="Accent2 - 20%" xfId="13272"/>
    <cellStyle name="Accent2 - 20% 2" xfId="13155"/>
    <cellStyle name="Accent2 - 40%" xfId="13800"/>
    <cellStyle name="Accent2 - 40% 2" xfId="13552"/>
    <cellStyle name="Accent2 - 60%" xfId="13648"/>
    <cellStyle name="Accent2 - 60% 2" xfId="14211"/>
    <cellStyle name="Accent2 1" xfId="1149"/>
    <cellStyle name="Accent2 1 2" xfId="1150"/>
    <cellStyle name="Accent2 1 2 2" xfId="8217"/>
    <cellStyle name="Accent2 1 2 3" xfId="7620"/>
    <cellStyle name="Accent2 1 3" xfId="1151"/>
    <cellStyle name="Accent2 1 3 2" xfId="6921"/>
    <cellStyle name="Accent2 1 3 3" xfId="8396"/>
    <cellStyle name="Accent2 1 4" xfId="7621"/>
    <cellStyle name="Accent2 10" xfId="6282"/>
    <cellStyle name="Accent2 10 2" xfId="13503"/>
    <cellStyle name="Accent2 11" xfId="7622"/>
    <cellStyle name="Accent2 11 2" xfId="13635"/>
    <cellStyle name="Accent2 12" xfId="14104"/>
    <cellStyle name="Accent2 12 2" xfId="13523"/>
    <cellStyle name="Accent2 13" xfId="13528"/>
    <cellStyle name="Accent2 14" xfId="14120"/>
    <cellStyle name="Accent2 14 2" xfId="13121"/>
    <cellStyle name="Accent2 15" xfId="13862"/>
    <cellStyle name="Accent2 16" xfId="13119"/>
    <cellStyle name="Accent2 17" xfId="13201"/>
    <cellStyle name="Accent2 17 2" xfId="13863"/>
    <cellStyle name="Accent2 18" xfId="13120"/>
    <cellStyle name="Accent2 19" xfId="14274"/>
    <cellStyle name="Accent2 2" xfId="1152"/>
    <cellStyle name="Accent2 2 2" xfId="1153"/>
    <cellStyle name="Accent2 2 2 2" xfId="8069"/>
    <cellStyle name="Accent2 2 2 3" xfId="6920"/>
    <cellStyle name="Accent2 2 2 4" xfId="13585"/>
    <cellStyle name="Accent2 2 3" xfId="1154"/>
    <cellStyle name="Accent2 2 3 2" xfId="7614"/>
    <cellStyle name="Accent2 2 3 3" xfId="8397"/>
    <cellStyle name="Accent2 2 4" xfId="7619"/>
    <cellStyle name="Accent2 2 5" xfId="13157"/>
    <cellStyle name="Accent2 2 6" xfId="13751"/>
    <cellStyle name="Accent2 20" xfId="13545"/>
    <cellStyle name="Accent2 21" xfId="13042"/>
    <cellStyle name="Accent2 22" xfId="13664"/>
    <cellStyle name="Accent2 23" xfId="14418"/>
    <cellStyle name="Accent2 24" xfId="6667"/>
    <cellStyle name="Accent2 3" xfId="1155"/>
    <cellStyle name="Accent2 3 2" xfId="1156"/>
    <cellStyle name="Accent2 3 2 2" xfId="8150"/>
    <cellStyle name="Accent2 3 2 3" xfId="7617"/>
    <cellStyle name="Accent2 3 3" xfId="1157"/>
    <cellStyle name="Accent2 3 3 2" xfId="7616"/>
    <cellStyle name="Accent2 3 3 3" xfId="8398"/>
    <cellStyle name="Accent2 3 4" xfId="7618"/>
    <cellStyle name="Accent2 4" xfId="1158"/>
    <cellStyle name="Accent2 4 2" xfId="1159"/>
    <cellStyle name="Accent2 4 2 2" xfId="8249"/>
    <cellStyle name="Accent2 4 2 3" xfId="7615"/>
    <cellStyle name="Accent2 4 3" xfId="1160"/>
    <cellStyle name="Accent2 4 3 2" xfId="6918"/>
    <cellStyle name="Accent2 4 3 3" xfId="8399"/>
    <cellStyle name="Accent2 4 4" xfId="6919"/>
    <cellStyle name="Accent2 5" xfId="1161"/>
    <cellStyle name="Accent2 5 2" xfId="1162"/>
    <cellStyle name="Accent2 5 2 2" xfId="8068"/>
    <cellStyle name="Accent2 5 2 3" xfId="6336"/>
    <cellStyle name="Accent2 5 3" xfId="1163"/>
    <cellStyle name="Accent2 5 3 2" xfId="7612"/>
    <cellStyle name="Accent2 5 3 3" xfId="8400"/>
    <cellStyle name="Accent2 5 4" xfId="6335"/>
    <cellStyle name="Accent2 6" xfId="1164"/>
    <cellStyle name="Accent2 6 2" xfId="1165"/>
    <cellStyle name="Accent2 6 2 2" xfId="8067"/>
    <cellStyle name="Accent2 6 2 3" xfId="7610"/>
    <cellStyle name="Accent2 6 3" xfId="1166"/>
    <cellStyle name="Accent2 6 3 2" xfId="6917"/>
    <cellStyle name="Accent2 6 3 3" xfId="8401"/>
    <cellStyle name="Accent2 6 4" xfId="7611"/>
    <cellStyle name="Accent2 7" xfId="1167"/>
    <cellStyle name="Accent2 7 2" xfId="8065"/>
    <cellStyle name="Accent2 7 3" xfId="7609"/>
    <cellStyle name="Accent2 8" xfId="1168"/>
    <cellStyle name="Accent2 8 2" xfId="6916"/>
    <cellStyle name="Accent2 8 3" xfId="8402"/>
    <cellStyle name="Accent2 9" xfId="1169"/>
    <cellStyle name="Accent2 9 2" xfId="13701"/>
    <cellStyle name="Accent3" xfId="1170"/>
    <cellStyle name="Accent3 - 20%" xfId="13263"/>
    <cellStyle name="Accent3 - 20% 2" xfId="13873"/>
    <cellStyle name="Accent3 - 40%" xfId="13066"/>
    <cellStyle name="Accent3 - 40% 2" xfId="14226"/>
    <cellStyle name="Accent3 - 60%" xfId="13801"/>
    <cellStyle name="Accent3 - 60% 2" xfId="13539"/>
    <cellStyle name="Accent3 1" xfId="1171"/>
    <cellStyle name="Accent3 1 2" xfId="1172"/>
    <cellStyle name="Accent3 1 2 2" xfId="8219"/>
    <cellStyle name="Accent3 1 2 3" xfId="7607"/>
    <cellStyle name="Accent3 1 3" xfId="1173"/>
    <cellStyle name="Accent3 1 3 2" xfId="7606"/>
    <cellStyle name="Accent3 1 3 3" xfId="8403"/>
    <cellStyle name="Accent3 1 4" xfId="7608"/>
    <cellStyle name="Accent3 10" xfId="6283"/>
    <cellStyle name="Accent3 10 2" xfId="13677"/>
    <cellStyle name="Accent3 11" xfId="7604"/>
    <cellStyle name="Accent3 11 2" xfId="14249"/>
    <cellStyle name="Accent3 12" xfId="14215"/>
    <cellStyle name="Accent3 12 2" xfId="14129"/>
    <cellStyle name="Accent3 13" xfId="13802"/>
    <cellStyle name="Accent3 14" xfId="13553"/>
    <cellStyle name="Accent3 14 2" xfId="14207"/>
    <cellStyle name="Accent3 15" xfId="13067"/>
    <cellStyle name="Accent3 16" xfId="13068"/>
    <cellStyle name="Accent3 17" xfId="13631"/>
    <cellStyle name="Accent3 17 2" xfId="14057"/>
    <cellStyle name="Accent3 18" xfId="13838"/>
    <cellStyle name="Accent3 19" xfId="14270"/>
    <cellStyle name="Accent3 2" xfId="1174"/>
    <cellStyle name="Accent3 2 2" xfId="1175"/>
    <cellStyle name="Accent3 2 2 2" xfId="8066"/>
    <cellStyle name="Accent3 2 2 3" xfId="7605"/>
    <cellStyle name="Accent3 2 2 4" xfId="14128"/>
    <cellStyle name="Accent3 2 3" xfId="1176"/>
    <cellStyle name="Accent3 2 3 2" xfId="6914"/>
    <cellStyle name="Accent3 2 3 3" xfId="8404"/>
    <cellStyle name="Accent3 2 4" xfId="6915"/>
    <cellStyle name="Accent3 2 5" xfId="13238"/>
    <cellStyle name="Accent3 2 6" xfId="13649"/>
    <cellStyle name="Accent3 20" xfId="14250"/>
    <cellStyle name="Accent3 21" xfId="14058"/>
    <cellStyle name="Accent3 22" xfId="13133"/>
    <cellStyle name="Accent3 23" xfId="14419"/>
    <cellStyle name="Accent3 24" xfId="6664"/>
    <cellStyle name="Accent3 3" xfId="1177"/>
    <cellStyle name="Accent3 3 2" xfId="1178"/>
    <cellStyle name="Accent3 3 2 2" xfId="7132"/>
    <cellStyle name="Accent3 3 2 3" xfId="7595"/>
    <cellStyle name="Accent3 3 3" xfId="1179"/>
    <cellStyle name="Accent3 3 3 2" xfId="7603"/>
    <cellStyle name="Accent3 3 3 3" xfId="8405"/>
    <cellStyle name="Accent3 3 4" xfId="6204"/>
    <cellStyle name="Accent3 4" xfId="1180"/>
    <cellStyle name="Accent3 4 2" xfId="1181"/>
    <cellStyle name="Accent3 4 2 2" xfId="8063"/>
    <cellStyle name="Accent3 4 2 3" xfId="7601"/>
    <cellStyle name="Accent3 4 3" xfId="1182"/>
    <cellStyle name="Accent3 4 3 2" xfId="7600"/>
    <cellStyle name="Accent3 4 3 3" xfId="8406"/>
    <cellStyle name="Accent3 4 4" xfId="7602"/>
    <cellStyle name="Accent3 5" xfId="1183"/>
    <cellStyle name="Accent3 5 2" xfId="1184"/>
    <cellStyle name="Accent3 5 2 2" xfId="8218"/>
    <cellStyle name="Accent3 5 2 3" xfId="6912"/>
    <cellStyle name="Accent3 5 3" xfId="1185"/>
    <cellStyle name="Accent3 5 3 2" xfId="7599"/>
    <cellStyle name="Accent3 5 3 3" xfId="8407"/>
    <cellStyle name="Accent3 5 4" xfId="6913"/>
    <cellStyle name="Accent3 6" xfId="1186"/>
    <cellStyle name="Accent3 6 2" xfId="1187"/>
    <cellStyle name="Accent3 6 2 2" xfId="8064"/>
    <cellStyle name="Accent3 6 2 3" xfId="7597"/>
    <cellStyle name="Accent3 6 3" xfId="1188"/>
    <cellStyle name="Accent3 6 3 2" xfId="6911"/>
    <cellStyle name="Accent3 6 3 3" xfId="8408"/>
    <cellStyle name="Accent3 6 4" xfId="7598"/>
    <cellStyle name="Accent3 7" xfId="1189"/>
    <cellStyle name="Accent3 7 2" xfId="7131"/>
    <cellStyle name="Accent3 7 3" xfId="7596"/>
    <cellStyle name="Accent3 8" xfId="1190"/>
    <cellStyle name="Accent3 8 2" xfId="6910"/>
    <cellStyle name="Accent3 8 3" xfId="8409"/>
    <cellStyle name="Accent3 9" xfId="1191"/>
    <cellStyle name="Accent3 9 2" xfId="13803"/>
    <cellStyle name="Accent4" xfId="1192"/>
    <cellStyle name="Accent4 - 20%" xfId="13650"/>
    <cellStyle name="Accent4 - 20% 2" xfId="13958"/>
    <cellStyle name="Accent4 - 40%" xfId="13049"/>
    <cellStyle name="Accent4 - 40% 2" xfId="13215"/>
    <cellStyle name="Accent4 - 60%" xfId="13808"/>
    <cellStyle name="Accent4 - 60% 2" xfId="13300"/>
    <cellStyle name="Accent4 1" xfId="1193"/>
    <cellStyle name="Accent4 1 2" xfId="1194"/>
    <cellStyle name="Accent4 1 2 2" xfId="8062"/>
    <cellStyle name="Accent4 1 2 3" xfId="5865"/>
    <cellStyle name="Accent4 1 3" xfId="7130"/>
    <cellStyle name="Accent4 1 4" xfId="5864"/>
    <cellStyle name="Accent4 10" xfId="5863"/>
    <cellStyle name="Accent4 10 2" xfId="13644"/>
    <cellStyle name="Accent4 11" xfId="13050"/>
    <cellStyle name="Accent4 11 2" xfId="14209"/>
    <cellStyle name="Accent4 12" xfId="13239"/>
    <cellStyle name="Accent4 12 2" xfId="13899"/>
    <cellStyle name="Accent4 13" xfId="13864"/>
    <cellStyle name="Accent4 14" xfId="13804"/>
    <cellStyle name="Accent4 14 2" xfId="13731"/>
    <cellStyle name="Accent4 15" xfId="13805"/>
    <cellStyle name="Accent4 16" xfId="13273"/>
    <cellStyle name="Accent4 17" xfId="13678"/>
    <cellStyle name="Accent4 17 2" xfId="13096"/>
    <cellStyle name="Accent4 18" xfId="14340"/>
    <cellStyle name="Accent4 19" xfId="13833"/>
    <cellStyle name="Accent4 2" xfId="1195"/>
    <cellStyle name="Accent4 2 2" xfId="1196"/>
    <cellStyle name="Accent4 2 2 2" xfId="5841"/>
    <cellStyle name="Accent4 2 2 3" xfId="6909"/>
    <cellStyle name="Accent4 2 2 4" xfId="13661"/>
    <cellStyle name="Accent4 2 3" xfId="6298"/>
    <cellStyle name="Accent4 2 4" xfId="7594"/>
    <cellStyle name="Accent4 2 5" xfId="14252"/>
    <cellStyle name="Accent4 2 6" xfId="14153"/>
    <cellStyle name="Accent4 20" xfId="14296"/>
    <cellStyle name="Accent4 21" xfId="14130"/>
    <cellStyle name="Accent4 22" xfId="14059"/>
    <cellStyle name="Accent4 23" xfId="14420"/>
    <cellStyle name="Accent4 24" xfId="6666"/>
    <cellStyle name="Accent4 3" xfId="1197"/>
    <cellStyle name="Accent4 3 2" xfId="1198"/>
    <cellStyle name="Accent4 3 2 2" xfId="8112"/>
    <cellStyle name="Accent4 3 2 3" xfId="6908"/>
    <cellStyle name="Accent4 3 3" xfId="6299"/>
    <cellStyle name="Accent4 3 4" xfId="7593"/>
    <cellStyle name="Accent4 4" xfId="1199"/>
    <cellStyle name="Accent4 4 2" xfId="1200"/>
    <cellStyle name="Accent4 4 2 2" xfId="5842"/>
    <cellStyle name="Accent4 4 2 3" xfId="7591"/>
    <cellStyle name="Accent4 4 3" xfId="8058"/>
    <cellStyle name="Accent4 4 4" xfId="7592"/>
    <cellStyle name="Accent4 5" xfId="1201"/>
    <cellStyle name="Accent4 5 2" xfId="1202"/>
    <cellStyle name="Accent4 5 2 2" xfId="7129"/>
    <cellStyle name="Accent4 5 2 3" xfId="7590"/>
    <cellStyle name="Accent4 5 3" xfId="8057"/>
    <cellStyle name="Accent4 5 4" xfId="6907"/>
    <cellStyle name="Accent4 6" xfId="1203"/>
    <cellStyle name="Accent4 6 2" xfId="1204"/>
    <cellStyle name="Accent4 6 2 2" xfId="7128"/>
    <cellStyle name="Accent4 6 2 3" xfId="7584"/>
    <cellStyle name="Accent4 6 3" xfId="8056"/>
    <cellStyle name="Accent4 6 3 2" xfId="13900"/>
    <cellStyle name="Accent4 6 4" xfId="5866"/>
    <cellStyle name="Accent4 7" xfId="1205"/>
    <cellStyle name="Accent4 7 2" xfId="7127"/>
    <cellStyle name="Accent4 7 3" xfId="7589"/>
    <cellStyle name="Accent4 8" xfId="1206"/>
    <cellStyle name="Accent4 8 2" xfId="6906"/>
    <cellStyle name="Accent4 8 3" xfId="8410"/>
    <cellStyle name="Accent4 9" xfId="6284"/>
    <cellStyle name="Accent4 9 2" xfId="13279"/>
    <cellStyle name="Accent5" xfId="1207"/>
    <cellStyle name="Accent5 - 20%" xfId="13806"/>
    <cellStyle name="Accent5 - 20% 2" xfId="13702"/>
    <cellStyle name="Accent5 - 40%" xfId="14060"/>
    <cellStyle name="Accent5 - 40% 2" xfId="13632"/>
    <cellStyle name="Accent5 - 60%" xfId="13069"/>
    <cellStyle name="Accent5 - 60% 2" xfId="13834"/>
    <cellStyle name="Accent5 1" xfId="1208"/>
    <cellStyle name="Accent5 1 2" xfId="1209"/>
    <cellStyle name="Accent5 1 2 2" xfId="8055"/>
    <cellStyle name="Accent5 1 2 3" xfId="6904"/>
    <cellStyle name="Accent5 1 3" xfId="7126"/>
    <cellStyle name="Accent5 1 4" xfId="6905"/>
    <cellStyle name="Accent5 10" xfId="7588"/>
    <cellStyle name="Accent5 11" xfId="13807"/>
    <cellStyle name="Accent5 12" xfId="14421"/>
    <cellStyle name="Accent5 13" xfId="6663"/>
    <cellStyle name="Accent5 2" xfId="1210"/>
    <cellStyle name="Accent5 2 2" xfId="1211"/>
    <cellStyle name="Accent5 2 2 2" xfId="8051"/>
    <cellStyle name="Accent5 2 2 3" xfId="7586"/>
    <cellStyle name="Accent5 2 3" xfId="8214"/>
    <cellStyle name="Accent5 2 4" xfId="7587"/>
    <cellStyle name="Accent5 3" xfId="1212"/>
    <cellStyle name="Accent5 3 2" xfId="1213"/>
    <cellStyle name="Accent5 3 2 2" xfId="8054"/>
    <cellStyle name="Accent5 3 2 3" xfId="6903"/>
    <cellStyle name="Accent5 3 3" xfId="8053"/>
    <cellStyle name="Accent5 3 4" xfId="7585"/>
    <cellStyle name="Accent5 4" xfId="1214"/>
    <cellStyle name="Accent5 4 2" xfId="1215"/>
    <cellStyle name="Accent5 4 2 2" xfId="7125"/>
    <cellStyle name="Accent5 4 2 3" xfId="7583"/>
    <cellStyle name="Accent5 4 3" xfId="8052"/>
    <cellStyle name="Accent5 4 4" xfId="5867"/>
    <cellStyle name="Accent5 5" xfId="1216"/>
    <cellStyle name="Accent5 5 2" xfId="1217"/>
    <cellStyle name="Accent5 5 2 2" xfId="7124"/>
    <cellStyle name="Accent5 5 2 3" xfId="6660"/>
    <cellStyle name="Accent5 5 3" xfId="7123"/>
    <cellStyle name="Accent5 5 4" xfId="7582"/>
    <cellStyle name="Accent5 6" xfId="1218"/>
    <cellStyle name="Accent5 6 2" xfId="1219"/>
    <cellStyle name="Accent5 6 2 2" xfId="8041"/>
    <cellStyle name="Accent5 6 2 3" xfId="6902"/>
    <cellStyle name="Accent5 6 3" xfId="8212"/>
    <cellStyle name="Accent5 6 4" xfId="7581"/>
    <cellStyle name="Accent5 7" xfId="1220"/>
    <cellStyle name="Accent5 7 2" xfId="8050"/>
    <cellStyle name="Accent5 7 3" xfId="6901"/>
    <cellStyle name="Accent5 8" xfId="1221"/>
    <cellStyle name="Accent5 8 2" xfId="7580"/>
    <cellStyle name="Accent5 8 3" xfId="8411"/>
    <cellStyle name="Accent5 9" xfId="6285"/>
    <cellStyle name="Accent6" xfId="1222"/>
    <cellStyle name="Accent6 - 20%" xfId="13955"/>
    <cellStyle name="Accent6 - 20% 2" xfId="14061"/>
    <cellStyle name="Accent6 - 40%" xfId="13505"/>
    <cellStyle name="Accent6 - 40% 2" xfId="14006"/>
    <cellStyle name="Accent6 - 60%" xfId="13113"/>
    <cellStyle name="Accent6 - 60% 2" xfId="13596"/>
    <cellStyle name="Accent6 1" xfId="1223"/>
    <cellStyle name="Accent6 1 2" xfId="1224"/>
    <cellStyle name="Accent6 1 2 2" xfId="8149"/>
    <cellStyle name="Accent6 1 2 3" xfId="7577"/>
    <cellStyle name="Accent6 1 3" xfId="8248"/>
    <cellStyle name="Accent6 1 4" xfId="7578"/>
    <cellStyle name="Accent6 10" xfId="7579"/>
    <cellStyle name="Accent6 10 2" xfId="13314"/>
    <cellStyle name="Accent6 11" xfId="13815"/>
    <cellStyle name="Accent6 11 2" xfId="13703"/>
    <cellStyle name="Accent6 12" xfId="13264"/>
    <cellStyle name="Accent6 12 2" xfId="13877"/>
    <cellStyle name="Accent6 13" xfId="13809"/>
    <cellStyle name="Accent6 14" xfId="14309"/>
    <cellStyle name="Accent6 14 2" xfId="13810"/>
    <cellStyle name="Accent6 15" xfId="13874"/>
    <cellStyle name="Accent6 16" xfId="13679"/>
    <cellStyle name="Accent6 17" xfId="14251"/>
    <cellStyle name="Accent6 17 2" xfId="13662"/>
    <cellStyle name="Accent6 18" xfId="13329"/>
    <cellStyle name="Accent6 19" xfId="13811"/>
    <cellStyle name="Accent6 2" xfId="1225"/>
    <cellStyle name="Accent6 2 2" xfId="1226"/>
    <cellStyle name="Accent6 2 2 2" xfId="8049"/>
    <cellStyle name="Accent6 2 2 3" xfId="6899"/>
    <cellStyle name="Accent6 2 2 4" xfId="13959"/>
    <cellStyle name="Accent6 2 3" xfId="8048"/>
    <cellStyle name="Accent6 2 4" xfId="6900"/>
    <cellStyle name="Accent6 2 5" xfId="13370"/>
    <cellStyle name="Accent6 2 6" xfId="13135"/>
    <cellStyle name="Accent6 20" xfId="14050"/>
    <cellStyle name="Accent6 21" xfId="13554"/>
    <cellStyle name="Accent6 22" xfId="13330"/>
    <cellStyle name="Accent6 23" xfId="14422"/>
    <cellStyle name="Accent6 24" xfId="6662"/>
    <cellStyle name="Accent6 3" xfId="1227"/>
    <cellStyle name="Accent6 3 2" xfId="1228"/>
    <cellStyle name="Accent6 3 2 2" xfId="8047"/>
    <cellStyle name="Accent6 3 2 3" xfId="7575"/>
    <cellStyle name="Accent6 3 3" xfId="7122"/>
    <cellStyle name="Accent6 3 4" xfId="7576"/>
    <cellStyle name="Accent6 4" xfId="1229"/>
    <cellStyle name="Accent6 4 2" xfId="1230"/>
    <cellStyle name="Accent6 4 2 2" xfId="8046"/>
    <cellStyle name="Accent6 4 2 3" xfId="7574"/>
    <cellStyle name="Accent6 4 3" xfId="7121"/>
    <cellStyle name="Accent6 4 4" xfId="6898"/>
    <cellStyle name="Accent6 5" xfId="1231"/>
    <cellStyle name="Accent6 5 2" xfId="1232"/>
    <cellStyle name="Accent6 5 2 2" xfId="8045"/>
    <cellStyle name="Accent6 5 2 3" xfId="7573"/>
    <cellStyle name="Accent6 5 3" xfId="7120"/>
    <cellStyle name="Accent6 5 4" xfId="7571"/>
    <cellStyle name="Accent6 6" xfId="1233"/>
    <cellStyle name="Accent6 6 2" xfId="1234"/>
    <cellStyle name="Accent6 6 2 2" xfId="8043"/>
    <cellStyle name="Accent6 6 2 3" xfId="6897"/>
    <cellStyle name="Accent6 6 3" xfId="8213"/>
    <cellStyle name="Accent6 6 3 2" xfId="13813"/>
    <cellStyle name="Accent6 6 4" xfId="7572"/>
    <cellStyle name="Accent6 7" xfId="1235"/>
    <cellStyle name="Accent6 7 2" xfId="8044"/>
    <cellStyle name="Accent6 7 3" xfId="6896"/>
    <cellStyle name="Accent6 8" xfId="1236"/>
    <cellStyle name="Accent6 8 2" xfId="5868"/>
    <cellStyle name="Accent6 8 3" xfId="8412"/>
    <cellStyle name="Accent6 9" xfId="6286"/>
    <cellStyle name="Accent6 9 2" xfId="13812"/>
    <cellStyle name="Bad" xfId="1237"/>
    <cellStyle name="Bad 1" xfId="1238"/>
    <cellStyle name="Bad 1 2" xfId="1239"/>
    <cellStyle name="Bad 1 2 2" xfId="7569"/>
    <cellStyle name="Bad 1 2 3" xfId="8413"/>
    <cellStyle name="Bad 1 3" xfId="7570"/>
    <cellStyle name="Bad 10" xfId="7553"/>
    <cellStyle name="Bad 2" xfId="1240"/>
    <cellStyle name="Bad 2 2" xfId="1241"/>
    <cellStyle name="Bad 2 2 2" xfId="7567"/>
    <cellStyle name="Bad 2 2 3" xfId="8414"/>
    <cellStyle name="Bad 2 3" xfId="7568"/>
    <cellStyle name="Bad 2 4" xfId="13540"/>
    <cellStyle name="Bad 2 5" xfId="13240"/>
    <cellStyle name="Bad 3" xfId="1242"/>
    <cellStyle name="Bad 3 2" xfId="1243"/>
    <cellStyle name="Bad 3 2 2" xfId="7566"/>
    <cellStyle name="Bad 3 2 3" xfId="8415"/>
    <cellStyle name="Bad 3 3" xfId="6895"/>
    <cellStyle name="Bad 4" xfId="1244"/>
    <cellStyle name="Bad 4 2" xfId="1245"/>
    <cellStyle name="Bad 4 2 2" xfId="6893"/>
    <cellStyle name="Bad 4 2 3" xfId="8416"/>
    <cellStyle name="Bad 4 3" xfId="6894"/>
    <cellStyle name="Bad 5" xfId="1246"/>
    <cellStyle name="Bad 5 2" xfId="1247"/>
    <cellStyle name="Bad 5 2 2" xfId="7565"/>
    <cellStyle name="Bad 5 2 3" xfId="8417"/>
    <cellStyle name="Bad 5 3" xfId="7560"/>
    <cellStyle name="Bad 6" xfId="1248"/>
    <cellStyle name="Bad 6 2" xfId="1249"/>
    <cellStyle name="Bad 6 2 2" xfId="7563"/>
    <cellStyle name="Bad 6 2 3" xfId="8418"/>
    <cellStyle name="Bad 6 3" xfId="7564"/>
    <cellStyle name="Bad 6 4" xfId="13097"/>
    <cellStyle name="Bad 7" xfId="1250"/>
    <cellStyle name="Bad 7 2" xfId="7562"/>
    <cellStyle name="Bad 7 3" xfId="8419"/>
    <cellStyle name="Bad 8" xfId="1251"/>
    <cellStyle name="Bad 9" xfId="6287"/>
    <cellStyle name="Calculation" xfId="1252"/>
    <cellStyle name="Calculation 1" xfId="1253"/>
    <cellStyle name="Calculation 1 2" xfId="1254"/>
    <cellStyle name="Calculation 1 2 2" xfId="7119"/>
    <cellStyle name="Calculation 1 2 3" xfId="6891"/>
    <cellStyle name="Calculation 1 3" xfId="8042"/>
    <cellStyle name="Calculation 1 4" xfId="7561"/>
    <cellStyle name="Calculation 10" xfId="6892"/>
    <cellStyle name="Calculation 2" xfId="1255"/>
    <cellStyle name="Calculation 2 2" xfId="1256"/>
    <cellStyle name="Calculation 2 2 2" xfId="7118"/>
    <cellStyle name="Calculation 2 2 3" xfId="7559"/>
    <cellStyle name="Calculation 2 2 4" xfId="13814"/>
    <cellStyle name="Calculation 2 3" xfId="8121"/>
    <cellStyle name="Calculation 2 4" xfId="7554"/>
    <cellStyle name="Calculation 2 5" xfId="13875"/>
    <cellStyle name="Calculation 3" xfId="1257"/>
    <cellStyle name="Calculation 3 2" xfId="1258"/>
    <cellStyle name="Calculation 3 2 2" xfId="6300"/>
    <cellStyle name="Calculation 3 2 3" xfId="6890"/>
    <cellStyle name="Calculation 3 3" xfId="8031"/>
    <cellStyle name="Calculation 3 4" xfId="7558"/>
    <cellStyle name="Calculation 4" xfId="1259"/>
    <cellStyle name="Calculation 4 2" xfId="1260"/>
    <cellStyle name="Calculation 4 2 2" xfId="8210"/>
    <cellStyle name="Calculation 4 2 3" xfId="7555"/>
    <cellStyle name="Calculation 4 3" xfId="8040"/>
    <cellStyle name="Calculation 4 4" xfId="6889"/>
    <cellStyle name="Calculation 5" xfId="1261"/>
    <cellStyle name="Calculation 5 2" xfId="1262"/>
    <cellStyle name="Calculation 5 2 2" xfId="8148"/>
    <cellStyle name="Calculation 5 2 3" xfId="7556"/>
    <cellStyle name="Calculation 5 3" xfId="8247"/>
    <cellStyle name="Calculation 5 4" xfId="7557"/>
    <cellStyle name="Calculation 6" xfId="1263"/>
    <cellStyle name="Calculation 6 2" xfId="1264"/>
    <cellStyle name="Calculation 6 2 2" xfId="8039"/>
    <cellStyle name="Calculation 6 2 3" xfId="6887"/>
    <cellStyle name="Calculation 6 3" xfId="8038"/>
    <cellStyle name="Calculation 6 4" xfId="6888"/>
    <cellStyle name="Calculation 7" xfId="1265"/>
    <cellStyle name="Calculation 7 2" xfId="8037"/>
    <cellStyle name="Calculation 7 3" xfId="5869"/>
    <cellStyle name="Calculation 8" xfId="1266"/>
    <cellStyle name="Calculation 8 2" xfId="7552"/>
    <cellStyle name="Calculation 8 3" xfId="8420"/>
    <cellStyle name="Calculation 9" xfId="6288"/>
    <cellStyle name="Check Cell" xfId="1267"/>
    <cellStyle name="Check Cell 1" xfId="1268"/>
    <cellStyle name="Check Cell 1 2" xfId="7117"/>
    <cellStyle name="Check Cell 1 3" xfId="7550"/>
    <cellStyle name="Check Cell 2" xfId="1269"/>
    <cellStyle name="Check Cell 2 2" xfId="8036"/>
    <cellStyle name="Check Cell 2 3" xfId="6886"/>
    <cellStyle name="Check Cell 2 4" xfId="13190"/>
    <cellStyle name="Check Cell 3" xfId="1270"/>
    <cellStyle name="Check Cell 3 2" xfId="7116"/>
    <cellStyle name="Check Cell 3 3" xfId="6885"/>
    <cellStyle name="Check Cell 4" xfId="1271"/>
    <cellStyle name="Check Cell 4 2" xfId="8035"/>
    <cellStyle name="Check Cell 4 3" xfId="7546"/>
    <cellStyle name="Check Cell 5" xfId="1272"/>
    <cellStyle name="Check Cell 5 2" xfId="7115"/>
    <cellStyle name="Check Cell 5 3" xfId="7549"/>
    <cellStyle name="Check Cell 6" xfId="1273"/>
    <cellStyle name="Check Cell 6 2" xfId="8033"/>
    <cellStyle name="Check Cell 6 3" xfId="7548"/>
    <cellStyle name="Check Cell 7" xfId="1274"/>
    <cellStyle name="Check Cell 7 2" xfId="7547"/>
    <cellStyle name="Check Cell 7 3" xfId="8421"/>
    <cellStyle name="Check Cell 8" xfId="6289"/>
    <cellStyle name="Check Cell 9" xfId="7551"/>
    <cellStyle name="ColStyle1" xfId="14099"/>
    <cellStyle name="ColStyle1 2" xfId="13961"/>
    <cellStyle name="ColStyle2" xfId="13748"/>
    <cellStyle name="ColStyle2 2" xfId="13134"/>
    <cellStyle name="ColStyle2 2 2" xfId="16103"/>
    <cellStyle name="ColStyle2 2 2 2" xfId="19806"/>
    <cellStyle name="ColStyle2 2 2 2 2" xfId="20782"/>
    <cellStyle name="ColStyle2 2 2 3" xfId="18044"/>
    <cellStyle name="ColStyle2 2 2 3 2" xfId="20780"/>
    <cellStyle name="ColStyle2 2 2 4" xfId="20778"/>
    <cellStyle name="ColStyle2 2 3" xfId="19013"/>
    <cellStyle name="ColStyle2 2 3 2" xfId="20781"/>
    <cellStyle name="ColStyle2 2 4" xfId="17074"/>
    <cellStyle name="ColStyle2 2 4 2" xfId="20779"/>
    <cellStyle name="ColStyle2 2 5" xfId="17075"/>
    <cellStyle name="ColStyle3" xfId="14214"/>
    <cellStyle name="ColStyle3 2" xfId="13835"/>
    <cellStyle name="Comma 10" xfId="13962"/>
    <cellStyle name="Comma 10 2" xfId="13704"/>
    <cellStyle name="Comma 10 2 2" xfId="15748"/>
    <cellStyle name="Comma 10 2 2 2" xfId="15908"/>
    <cellStyle name="Comma 10 3" xfId="15804"/>
    <cellStyle name="Comma 10 3 2" xfId="15916"/>
    <cellStyle name="Comma 11" xfId="14253"/>
    <cellStyle name="Comma 11 2" xfId="15863"/>
    <cellStyle name="Comma 11 2 2" xfId="15924"/>
    <cellStyle name="Comma 12" xfId="13369"/>
    <cellStyle name="Comma 12 10" xfId="13960"/>
    <cellStyle name="Comma 12 11" xfId="13470"/>
    <cellStyle name="Comma 12 12" xfId="13242"/>
    <cellStyle name="Comma 12 13" xfId="13541"/>
    <cellStyle name="Comma 12 14" xfId="13732"/>
    <cellStyle name="Comma 12 15" xfId="13156"/>
    <cellStyle name="Comma 12 16" xfId="13315"/>
    <cellStyle name="Comma 12 16 2" xfId="13671"/>
    <cellStyle name="Comma 12 16 2 2" xfId="13816"/>
    <cellStyle name="Comma 12 17" xfId="13818"/>
    <cellStyle name="Comma 12 2" xfId="14033"/>
    <cellStyle name="Comma 12 2 2" xfId="13817"/>
    <cellStyle name="Comma 12 3" xfId="13506"/>
    <cellStyle name="Comma 12 4" xfId="13555"/>
    <cellStyle name="Comma 12 5" xfId="14282"/>
    <cellStyle name="Comma 12 6" xfId="13819"/>
    <cellStyle name="Comma 12 7" xfId="13685"/>
    <cellStyle name="Comma 12 8" xfId="14132"/>
    <cellStyle name="Comma 12 9" xfId="13378"/>
    <cellStyle name="Comma 13" xfId="14131"/>
    <cellStyle name="Comma 13 2" xfId="13241"/>
    <cellStyle name="Comma 14" xfId="13597"/>
    <cellStyle name="Comma 14 2" xfId="15723"/>
    <cellStyle name="Comma 14 2 2" xfId="15905"/>
    <cellStyle name="Comma 2" xfId="56"/>
    <cellStyle name="Comma 2 10" xfId="13865"/>
    <cellStyle name="Comma 2 11" xfId="13658"/>
    <cellStyle name="Comma 2 11 3" xfId="14063"/>
    <cellStyle name="Comma 2 12" xfId="13556"/>
    <cellStyle name="Comma 2 13" xfId="13331"/>
    <cellStyle name="Comma 2 14" xfId="13070"/>
    <cellStyle name="Comma 2 14 2" xfId="13774"/>
    <cellStyle name="Comma 2 14 2 2" xfId="13637"/>
    <cellStyle name="Comma 2 14 2 3" xfId="15762"/>
    <cellStyle name="Comma 2 14 2 3 2" xfId="15913"/>
    <cellStyle name="Comma 2 14 3" xfId="14024"/>
    <cellStyle name="Comma 2 15" xfId="13744"/>
    <cellStyle name="Comma 2 15 2" xfId="13576"/>
    <cellStyle name="Comma 2 15 2 2" xfId="15721"/>
    <cellStyle name="Comma 2 15 2 2 2" xfId="15904"/>
    <cellStyle name="Comma 2 15 3" xfId="14009"/>
    <cellStyle name="Comma 2 15 4" xfId="13996"/>
    <cellStyle name="Comma 2 15 4 2" xfId="15810"/>
    <cellStyle name="Comma 2 15 4 2 2" xfId="15918"/>
    <cellStyle name="Comma 2 16" xfId="13672"/>
    <cellStyle name="Comma 2 16 2" xfId="14100"/>
    <cellStyle name="Comma 2 16 2 2" xfId="15832"/>
    <cellStyle name="Comma 2 16 2 2 2" xfId="15920"/>
    <cellStyle name="Comma 2 16 3" xfId="13044"/>
    <cellStyle name="Comma 2 17" xfId="13876"/>
    <cellStyle name="Comma 2 17 2" xfId="13371"/>
    <cellStyle name="Comma 2 17 2 2" xfId="15670"/>
    <cellStyle name="Comma 2 17 2 2 2" xfId="15891"/>
    <cellStyle name="Comma 2 17 3" xfId="14146"/>
    <cellStyle name="Comma 2 18" xfId="13733"/>
    <cellStyle name="Comma 2 18 2" xfId="15754"/>
    <cellStyle name="Comma 2 18 2 2" xfId="15910"/>
    <cellStyle name="Comma 2 19" xfId="13989"/>
    <cellStyle name="Comma 2 19 2" xfId="15808"/>
    <cellStyle name="Comma 2 19 2 2" xfId="15917"/>
    <cellStyle name="Comma 2 2" xfId="1275"/>
    <cellStyle name="Comma 2 2 2" xfId="8211"/>
    <cellStyle name="Comma 2 2 3" xfId="6883"/>
    <cellStyle name="Comma 2 20" xfId="14151"/>
    <cellStyle name="Comma 2 20 2" xfId="15838"/>
    <cellStyle name="Comma 2 20 2 2" xfId="15922"/>
    <cellStyle name="Comma 2 21" xfId="14240"/>
    <cellStyle name="Comma 2 21 2" xfId="15856"/>
    <cellStyle name="Comma 2 21 2 2" xfId="15923"/>
    <cellStyle name="Comma 2 22" xfId="13374"/>
    <cellStyle name="Comma 2 22 2" xfId="15673"/>
    <cellStyle name="Comma 2 22 2 2" xfId="15894"/>
    <cellStyle name="Comma 2 23" xfId="14118"/>
    <cellStyle name="Comma 2 23 2" xfId="15835"/>
    <cellStyle name="Comma 2 23 2 2" xfId="15921"/>
    <cellStyle name="Comma 2 24" xfId="13372"/>
    <cellStyle name="Comma 2 24 2" xfId="15671"/>
    <cellStyle name="Comma 2 24 2 2" xfId="15892"/>
    <cellStyle name="Comma 2 25" xfId="13204"/>
    <cellStyle name="Comma 2 25 2" xfId="15642"/>
    <cellStyle name="Comma 2 25 2 2" xfId="15888"/>
    <cellStyle name="Comma 2 26" xfId="13373"/>
    <cellStyle name="Comma 2 26 2" xfId="15672"/>
    <cellStyle name="Comma 2 26 2 2" xfId="15893"/>
    <cellStyle name="Comma 2 27" xfId="13524"/>
    <cellStyle name="Comma 2 27 2" xfId="15709"/>
    <cellStyle name="Comma 2 27 2 2" xfId="15901"/>
    <cellStyle name="Comma 2 28" xfId="13780"/>
    <cellStyle name="Comma 2 28 2" xfId="15764"/>
    <cellStyle name="Comma 2 28 2 2" xfId="15915"/>
    <cellStyle name="Comma 2 29" xfId="13377"/>
    <cellStyle name="Comma 2 29 2" xfId="15675"/>
    <cellStyle name="Comma 2 29 2 2" xfId="15896"/>
    <cellStyle name="Comma 2 3" xfId="1276"/>
    <cellStyle name="Comma 2 3 2" xfId="7538"/>
    <cellStyle name="Comma 2 3 3" xfId="8422"/>
    <cellStyle name="Comma 2 30" xfId="13332"/>
    <cellStyle name="Comma 2 30 2" xfId="15663"/>
    <cellStyle name="Comma 2 30 2 2" xfId="15889"/>
    <cellStyle name="Comma 2 31" xfId="14303"/>
    <cellStyle name="Comma 2 32" xfId="13048"/>
    <cellStyle name="Comma 2 33" xfId="14123"/>
    <cellStyle name="Comma 2 34" xfId="20801"/>
    <cellStyle name="Comma 2 4" xfId="2836"/>
    <cellStyle name="Comma 2 5" xfId="2835"/>
    <cellStyle name="Comma 2 6" xfId="6884"/>
    <cellStyle name="Comma 2 7" xfId="14064"/>
    <cellStyle name="Comma 2 8" xfId="13376"/>
    <cellStyle name="Comma 2 9" xfId="13705"/>
    <cellStyle name="Comma 2 9 2" xfId="13577"/>
    <cellStyle name="Comma 25" xfId="13375"/>
    <cellStyle name="Comma 25 2" xfId="15674"/>
    <cellStyle name="Comma 25 2 2" xfId="15895"/>
    <cellStyle name="Comma 3" xfId="14255"/>
    <cellStyle name="Comma 3 2" xfId="14065"/>
    <cellStyle name="Comma 3 2 2" xfId="13101"/>
    <cellStyle name="Comma 3 2 2 2" xfId="13990"/>
    <cellStyle name="Comma 3 2 2 2 2" xfId="13913"/>
    <cellStyle name="Comma 3 2 2 3" xfId="13265"/>
    <cellStyle name="Comma 3 2 2 3 2" xfId="14034"/>
    <cellStyle name="Comma 3 2 2 3 2 2" xfId="14066"/>
    <cellStyle name="Comma 3 2 2 3 3" xfId="13290"/>
    <cellStyle name="Comma 3 2 2 4" xfId="13587"/>
    <cellStyle name="Comma 3 2 3" xfId="14217"/>
    <cellStyle name="Comma 3 2 3 2" xfId="13739"/>
    <cellStyle name="Comma 3 2 4" xfId="13386"/>
    <cellStyle name="Comma 3 2 4 2" xfId="15677"/>
    <cellStyle name="Comma 3 2 4 2 2" xfId="15898"/>
    <cellStyle name="Comma 3 2 5" xfId="15828"/>
    <cellStyle name="Comma 3 2 5 2" xfId="15919"/>
    <cellStyle name="Comma 3 3" xfId="13963"/>
    <cellStyle name="Comma 3 3 2" xfId="13706"/>
    <cellStyle name="Comma 3 3 2 2" xfId="13507"/>
    <cellStyle name="Comma 3 3 2 2 2" xfId="13379"/>
    <cellStyle name="Comma 3 3 2 2 2 2" xfId="14308"/>
    <cellStyle name="Comma 3 3 2 2 2 2 2" xfId="13998"/>
    <cellStyle name="Comma 3 3 2 2 2 3" xfId="13700"/>
    <cellStyle name="Comma 3 3 2 2 3" xfId="13243"/>
    <cellStyle name="Comma 3 3 2 2 3 2" xfId="13202"/>
    <cellStyle name="Comma 3 3 3" xfId="13045"/>
    <cellStyle name="Comma 3 3 3 2" xfId="14311"/>
    <cellStyle name="Comma 3 3 3 2 2" xfId="14124"/>
    <cellStyle name="Comma 3 3 3 2 2 2" xfId="13380"/>
    <cellStyle name="Comma 3 3 3 2 3" xfId="13381"/>
    <cellStyle name="Comma 3 3 3 3" xfId="13382"/>
    <cellStyle name="Comma 3 3 3 3 2" xfId="13964"/>
    <cellStyle name="Comma 3 3 4" xfId="14067"/>
    <cellStyle name="Comma 3 3 4 2" xfId="14287"/>
    <cellStyle name="Comma 3 4" xfId="13384"/>
    <cellStyle name="Comma 3 4 2" xfId="13836"/>
    <cellStyle name="Comma 3 4 3" xfId="13525"/>
    <cellStyle name="Comma 3 4 3 2" xfId="15710"/>
    <cellStyle name="Comma 3 4 3 2 2" xfId="15902"/>
    <cellStyle name="Comma 3 5" xfId="13365"/>
    <cellStyle name="Comma 4" xfId="13750"/>
    <cellStyle name="Comma 4 2" xfId="13336"/>
    <cellStyle name="Comma 4 2 2" xfId="13383"/>
    <cellStyle name="Comma 4 2 2 2" xfId="15676"/>
    <cellStyle name="Comma 4 2 2 2 2" xfId="15897"/>
    <cellStyle name="Comma 4 2 3" xfId="15664"/>
    <cellStyle name="Comma 4 2 3 2" xfId="15890"/>
    <cellStyle name="Comma 4 3" xfId="14284"/>
    <cellStyle name="Comma 4 3 2" xfId="15870"/>
    <cellStyle name="Comma 4 3 2 2" xfId="15925"/>
    <cellStyle name="Comma 4 4" xfId="13317"/>
    <cellStyle name="Comma 4 4 2" xfId="14062"/>
    <cellStyle name="Comma 4 5" xfId="15758"/>
    <cellStyle name="Comma 4 5 2" xfId="15912"/>
    <cellStyle name="Comma 5" xfId="13385"/>
    <cellStyle name="Comma 5 2" xfId="13557"/>
    <cellStyle name="Comma 5 2 2" xfId="13837"/>
    <cellStyle name="Comma 5 2 3" xfId="15718"/>
    <cellStyle name="Comma 5 2 3 2" xfId="15903"/>
    <cellStyle name="Comma 5 3" xfId="14297"/>
    <cellStyle name="Comma 5 3 2" xfId="13965"/>
    <cellStyle name="Comma 5 3 2 2" xfId="14412"/>
    <cellStyle name="Comma 6" xfId="13098"/>
    <cellStyle name="Comma 6 2" xfId="13534"/>
    <cellStyle name="Comma 6 3" xfId="13163"/>
    <cellStyle name="Comma 6 3 2" xfId="13052"/>
    <cellStyle name="Comma 6 3 2 2" xfId="15615"/>
    <cellStyle name="Comma 6 3 2 2 2" xfId="15886"/>
    <cellStyle name="Comma 6 3 3" xfId="15630"/>
    <cellStyle name="Comma 6 3 3 2" xfId="15887"/>
    <cellStyle name="Comma 6 4" xfId="13643"/>
    <cellStyle name="Comma 6 4 2" xfId="15736"/>
    <cellStyle name="Comma 6 4 2 2" xfId="15906"/>
    <cellStyle name="Comma 7" xfId="13398"/>
    <cellStyle name="Comma 7 2" xfId="13775"/>
    <cellStyle name="Comma 7 2 2" xfId="13689"/>
    <cellStyle name="Comma 7 2 2 2" xfId="15746"/>
    <cellStyle name="Comma 7 2 2 2 2" xfId="15907"/>
    <cellStyle name="Comma 7 2 3" xfId="15763"/>
    <cellStyle name="Comma 7 2 3 2" xfId="15914"/>
    <cellStyle name="Comma 7 3" xfId="15679"/>
    <cellStyle name="Comma 7 3 2" xfId="15900"/>
    <cellStyle name="Comma 8" xfId="13708"/>
    <cellStyle name="Comma 8 2" xfId="15749"/>
    <cellStyle name="Comma 8 2 2" xfId="15909"/>
    <cellStyle name="Comma 9" xfId="13387"/>
    <cellStyle name="Comma 9 2" xfId="13746"/>
    <cellStyle name="Comma 9 2 2" xfId="15757"/>
    <cellStyle name="Comma 9 2 2 2" xfId="15911"/>
    <cellStyle name="Comma 9 3" xfId="15678"/>
    <cellStyle name="Comma 9 3 2" xfId="15899"/>
    <cellStyle name="Comma0" xfId="1277"/>
    <cellStyle name="Comma0 2" xfId="1278"/>
    <cellStyle name="Comma0 2 2" xfId="8034"/>
    <cellStyle name="Comma0 2 3" xfId="7544"/>
    <cellStyle name="Comma0 3" xfId="1279"/>
    <cellStyle name="Comma0 3 2" xfId="7543"/>
    <cellStyle name="Comma0 3 3" xfId="8423"/>
    <cellStyle name="Comma0 4" xfId="2837"/>
    <cellStyle name="Comma0 5" xfId="7545"/>
    <cellStyle name="Currency 2" xfId="57"/>
    <cellStyle name="Currency 2 2" xfId="1280"/>
    <cellStyle name="Currency 2 2 2" xfId="7114"/>
    <cellStyle name="Currency 2 2 3" xfId="7542"/>
    <cellStyle name="Currency 2 3" xfId="1281"/>
    <cellStyle name="Currency 2 3 2" xfId="6881"/>
    <cellStyle name="Currency 2 3 3" xfId="8424"/>
    <cellStyle name="Currency 2 4" xfId="2839"/>
    <cellStyle name="Currency 2 5" xfId="2838"/>
    <cellStyle name="Currency 2 6" xfId="6882"/>
    <cellStyle name="Currency 3" xfId="14248"/>
    <cellStyle name="Currency 3 2" xfId="15862"/>
    <cellStyle name="Dobro 2" xfId="58"/>
    <cellStyle name="Dobro 2 2" xfId="8032"/>
    <cellStyle name="Dobro 2 3" xfId="7539"/>
    <cellStyle name="Dobro 3" xfId="13389"/>
    <cellStyle name="Element-delo" xfId="1282"/>
    <cellStyle name="Element-delo 2" xfId="1283"/>
    <cellStyle name="Element-delo 2 2" xfId="7113"/>
    <cellStyle name="Element-delo 2 3" xfId="7541"/>
    <cellStyle name="Element-delo 3" xfId="1284"/>
    <cellStyle name="Element-delo 3 2" xfId="6880"/>
    <cellStyle name="Element-delo 3 3" xfId="8425"/>
    <cellStyle name="Element-delo_HTZ IP 164 srednja zdravstvena šola Celje ci1151-1, BZ500+..." xfId="14230"/>
    <cellStyle name="Emphasis 1" xfId="13388"/>
    <cellStyle name="Emphasis 1 2" xfId="14276"/>
    <cellStyle name="Emphasis 2" xfId="13558"/>
    <cellStyle name="Emphasis 2 2" xfId="14272"/>
    <cellStyle name="Emphasis 3" xfId="13210"/>
    <cellStyle name="Emphasis 3 2" xfId="13232"/>
    <cellStyle name="Euro" xfId="13393"/>
    <cellStyle name="Euro 10" xfId="13333"/>
    <cellStyle name="Euro 11" xfId="13397"/>
    <cellStyle name="Euro 12" xfId="13908"/>
    <cellStyle name="Euro 13" xfId="14125"/>
    <cellStyle name="Euro 14" xfId="13707"/>
    <cellStyle name="Euro 15" xfId="13390"/>
    <cellStyle name="Euro 16" xfId="13266"/>
    <cellStyle name="Euro 17" xfId="13966"/>
    <cellStyle name="Euro 17 2" xfId="13391"/>
    <cellStyle name="Euro 17 2 2" xfId="13228"/>
    <cellStyle name="Euro 2" xfId="13220"/>
    <cellStyle name="Euro 2 2" xfId="13949"/>
    <cellStyle name="Euro 2 2 2" xfId="13392"/>
    <cellStyle name="Euro 3" xfId="14313"/>
    <cellStyle name="Euro 3 2" xfId="14004"/>
    <cellStyle name="Euro 4" xfId="14152"/>
    <cellStyle name="Euro 5" xfId="13495"/>
    <cellStyle name="Euro 6" xfId="13051"/>
    <cellStyle name="Euro 7" xfId="13727"/>
    <cellStyle name="Euro 8" xfId="14068"/>
    <cellStyle name="Euro 9" xfId="13559"/>
    <cellStyle name="Excel Built-in Comma" xfId="59"/>
    <cellStyle name="Excel Built-in Comma [0]" xfId="60"/>
    <cellStyle name="Excel Built-in Comma [0] 2" xfId="6879"/>
    <cellStyle name="Excel Built-in Comma [0] 3" xfId="8427"/>
    <cellStyle name="Excel Built-in Comma 10" xfId="8426"/>
    <cellStyle name="Excel Built-in Comma 2" xfId="7540"/>
    <cellStyle name="Excel Built-in Comma 3" xfId="7427"/>
    <cellStyle name="Excel Built-in Comma 4" xfId="7148"/>
    <cellStyle name="Excel Built-in Comma 5" xfId="6342"/>
    <cellStyle name="Excel Built-in Comma 6" xfId="5834"/>
    <cellStyle name="Excel Built-in Comma 7" xfId="7469"/>
    <cellStyle name="Excel Built-in Comma 8" xfId="8285"/>
    <cellStyle name="Excel Built-in Comma 9" xfId="8428"/>
    <cellStyle name="Excel Built-in Excel Built-in Excel Built-in Excel Built-in Excel Built-in Excel Built-in Normal_1.3.2" xfId="1285"/>
    <cellStyle name="Excel Built-in Excel Built-in Normal 6" xfId="2503"/>
    <cellStyle name="Excel Built-in Excel Built-in Normal 6 2" xfId="2840"/>
    <cellStyle name="Excel Built-in Navadno 10" xfId="2841"/>
    <cellStyle name="Excel Built-in Navadno 10 2" xfId="2500"/>
    <cellStyle name="Excel Built-in Navadno 10 2 2" xfId="2842"/>
    <cellStyle name="Excel Built-in Navadno 10 3" xfId="2843"/>
    <cellStyle name="Excel Built-in Navadno 10 4" xfId="2507"/>
    <cellStyle name="Excel Built-in Navadno 10 4 2" xfId="2844"/>
    <cellStyle name="Excel Built-in Navadno 16" xfId="2506"/>
    <cellStyle name="Excel Built-in Navadno 2" xfId="1286"/>
    <cellStyle name="Excel Built-in Navadno 2 2 2 2" xfId="2502"/>
    <cellStyle name="Excel Built-in Navadno 2 2 3" xfId="2845"/>
    <cellStyle name="Excel Built-in Navadno 2 6" xfId="2846"/>
    <cellStyle name="Excel Built-in Navadno 2 7" xfId="2847"/>
    <cellStyle name="Excel Built-in Navadno 2 7 2" xfId="2848"/>
    <cellStyle name="Excel Built-in Navadno 31" xfId="2849"/>
    <cellStyle name="Excel Built-in Navadno 31 2" xfId="2850"/>
    <cellStyle name="Excel Built-in Navadno 42" xfId="2851"/>
    <cellStyle name="Excel Built-in Navadno 42 2" xfId="2852"/>
    <cellStyle name="Excel Built-in Navadno 42 3" xfId="2853"/>
    <cellStyle name="Excel Built-in Navadno 9" xfId="2854"/>
    <cellStyle name="Excel Built-in Navadno 9 2" xfId="2855"/>
    <cellStyle name="Excel Built-in Navadno 9 2 2" xfId="2856"/>
    <cellStyle name="Excel Built-in Navadno 9 2 2 2" xfId="2857"/>
    <cellStyle name="Excel Built-in Navadno_List1" xfId="2858"/>
    <cellStyle name="Excel Built-in Normal" xfId="61"/>
    <cellStyle name="Excel Built-in Normal 2" xfId="62"/>
    <cellStyle name="Excel Built-in Normal 2 2" xfId="63"/>
    <cellStyle name="Excel Built-in Normal 2 2 2" xfId="64"/>
    <cellStyle name="Excel Built-in Normal 2 2 2 2" xfId="2859"/>
    <cellStyle name="Excel Built-in Normal 2 2 3" xfId="2860"/>
    <cellStyle name="Excel Built-in Normal 2 3" xfId="65"/>
    <cellStyle name="Excel Built-in Normal 2 3 2" xfId="2861"/>
    <cellStyle name="Excel Built-in Normal 2 4" xfId="1287"/>
    <cellStyle name="Excel Built-in Normal 2 5" xfId="2862"/>
    <cellStyle name="Excel Built-in Normal 2 6" xfId="5569"/>
    <cellStyle name="Excel Built-in Normal 2 7" xfId="5620"/>
    <cellStyle name="Excel Built-in Normal 2 8" xfId="8471"/>
    <cellStyle name="Excel Built-in Normal 3" xfId="66"/>
    <cellStyle name="Excel Built-in Normal 3 2" xfId="67"/>
    <cellStyle name="Excel Built-in Normal 3 2 2" xfId="2863"/>
    <cellStyle name="Excel Built-in Normal 3 3" xfId="2864"/>
    <cellStyle name="Excel Built-in Normal 4" xfId="68"/>
    <cellStyle name="Excel Built-in Normal 4 2" xfId="5204"/>
    <cellStyle name="Excel Built-in Normal 4 3" xfId="7537"/>
    <cellStyle name="Excel Built-in Normal 4 4" xfId="8429"/>
    <cellStyle name="Excel Built-in Normal 5" xfId="69"/>
    <cellStyle name="Excel Built-in Normal 5 2" xfId="2865"/>
    <cellStyle name="Excel Built-in Normal 6" xfId="2510"/>
    <cellStyle name="Excel Built-in Normal 6 2" xfId="2866"/>
    <cellStyle name="Excel Built-in Normal 7" xfId="2867"/>
    <cellStyle name="Excel Built-in Normal 8" xfId="5619"/>
    <cellStyle name="Excel Built-in Normal_I-BREZOV 2" xfId="2504"/>
    <cellStyle name="Excel Built-in Percent" xfId="70"/>
    <cellStyle name="Excel Built-in Percent 2" xfId="7536"/>
    <cellStyle name="Excel Built-in Percent 3" xfId="8430"/>
    <cellStyle name="Excel Built-in S21 2" xfId="2868"/>
    <cellStyle name="Excel Built-in S3 2" xfId="2869"/>
    <cellStyle name="Excel Built-in S3 2 2" xfId="2870"/>
    <cellStyle name="Excel Built-in Valuta 10 4" xfId="2871"/>
    <cellStyle name="Excel Built-in Valuta 10 4 2" xfId="2872"/>
    <cellStyle name="Excel Built-in Valuta 15" xfId="2873"/>
    <cellStyle name="Excel Built-in Valuta 15 2" xfId="2505"/>
    <cellStyle name="Excel Built-in Valuta 15 2 2" xfId="2874"/>
    <cellStyle name="Excel Built-in Valuta 15 3" xfId="2875"/>
    <cellStyle name="Excel Built-in Vejica 10 4" xfId="2876"/>
    <cellStyle name="Excel Built-in Vejica 10 4 2" xfId="2877"/>
    <cellStyle name="Excel Built-in Vejica 15" xfId="1288"/>
    <cellStyle name="Excel Built-in Vejica 15 2" xfId="2878"/>
    <cellStyle name="Excel Built-in Vejica 15 2 3" xfId="2879"/>
    <cellStyle name="Excel Built-in Vejica 15 2 3 2" xfId="2880"/>
    <cellStyle name="Excel Built-in Vejica 15 3" xfId="2501"/>
    <cellStyle name="Excel Built-in Vejica 15 3 2" xfId="2881"/>
    <cellStyle name="Excel_BuiltIn_Comma 1" xfId="71"/>
    <cellStyle name="Explanatory Text" xfId="1289"/>
    <cellStyle name="Explanatory Text 1" xfId="1290"/>
    <cellStyle name="Explanatory Text 1 2" xfId="8100"/>
    <cellStyle name="Explanatory Text 1 3" xfId="6878"/>
    <cellStyle name="Explanatory Text 2" xfId="1291"/>
    <cellStyle name="Explanatory Text 2 2" xfId="6301"/>
    <cellStyle name="Explanatory Text 2 3" xfId="7531"/>
    <cellStyle name="Explanatory Text 3" xfId="1292"/>
    <cellStyle name="Explanatory Text 3 2" xfId="8021"/>
    <cellStyle name="Explanatory Text 3 3" xfId="7534"/>
    <cellStyle name="Explanatory Text 4" xfId="1293"/>
    <cellStyle name="Explanatory Text 4 2" xfId="8208"/>
    <cellStyle name="Explanatory Text 4 3" xfId="7533"/>
    <cellStyle name="Explanatory Text 5" xfId="1294"/>
    <cellStyle name="Explanatory Text 5 2" xfId="8030"/>
    <cellStyle name="Explanatory Text 5 3" xfId="7532"/>
    <cellStyle name="Explanatory Text 6" xfId="1295"/>
    <cellStyle name="Explanatory Text 6 2" xfId="8147"/>
    <cellStyle name="Explanatory Text 6 3" xfId="6877"/>
    <cellStyle name="Explanatory Text 7" xfId="8246"/>
    <cellStyle name="Explanatory Text 8" xfId="7535"/>
    <cellStyle name="general" xfId="13130"/>
    <cellStyle name="general 2" xfId="13395"/>
    <cellStyle name="Good 1" xfId="1296"/>
    <cellStyle name="Good 1 2" xfId="1297"/>
    <cellStyle name="Good 1 2 2" xfId="8029"/>
    <cellStyle name="Good 1 2 3" xfId="7529"/>
    <cellStyle name="Good 1 3" xfId="1298"/>
    <cellStyle name="Good 1 3 2" xfId="7528"/>
    <cellStyle name="Good 1 3 3" xfId="8431"/>
    <cellStyle name="Good 1 4" xfId="7530"/>
    <cellStyle name="Good 2" xfId="1299"/>
    <cellStyle name="Good 2 2" xfId="1300"/>
    <cellStyle name="Good 2 2 2" xfId="8028"/>
    <cellStyle name="Good 2 2 3" xfId="7527"/>
    <cellStyle name="Good 2 2 4" xfId="13256"/>
    <cellStyle name="Good 2 3" xfId="1301"/>
    <cellStyle name="Good 2 3 2" xfId="6875"/>
    <cellStyle name="Good 2 3 3" xfId="8432"/>
    <cellStyle name="Good 2 4" xfId="6876"/>
    <cellStyle name="Good 2 5" xfId="13316"/>
    <cellStyle name="Good 2 6" xfId="13244"/>
    <cellStyle name="Good 3" xfId="1302"/>
    <cellStyle name="Good 3 2" xfId="1303"/>
    <cellStyle name="Good 3 2 2" xfId="8027"/>
    <cellStyle name="Good 3 2 3" xfId="7526"/>
    <cellStyle name="Good 3 3" xfId="1304"/>
    <cellStyle name="Good 3 3 2" xfId="7525"/>
    <cellStyle name="Good 3 3 3" xfId="8433"/>
    <cellStyle name="Good 3 4" xfId="7523"/>
    <cellStyle name="Good 4" xfId="1305"/>
    <cellStyle name="Good 4 2" xfId="1306"/>
    <cellStyle name="Good 4 2 2" xfId="7112"/>
    <cellStyle name="Good 4 2 3" xfId="6874"/>
    <cellStyle name="Good 4 3" xfId="1307"/>
    <cellStyle name="Good 4 3 2" xfId="6873"/>
    <cellStyle name="Good 4 3 3" xfId="8434"/>
    <cellStyle name="Good 4 4" xfId="7524"/>
    <cellStyle name="Good 5" xfId="1308"/>
    <cellStyle name="Good 5 2" xfId="1309"/>
    <cellStyle name="Good 5 2 2" xfId="8026"/>
    <cellStyle name="Good 5 2 3" xfId="5870"/>
    <cellStyle name="Good 5 3" xfId="1310"/>
    <cellStyle name="Good 5 3 2" xfId="7509"/>
    <cellStyle name="Good 5 3 3" xfId="8435"/>
    <cellStyle name="Good 5 4" xfId="6872"/>
    <cellStyle name="Good 6" xfId="1311"/>
    <cellStyle name="Good 6 2" xfId="1312"/>
    <cellStyle name="Good 6 2 2" xfId="7111"/>
    <cellStyle name="Good 6 2 3" xfId="7521"/>
    <cellStyle name="Good 6 3" xfId="1313"/>
    <cellStyle name="Good 6 3 2" xfId="7520"/>
    <cellStyle name="Good 6 3 3" xfId="8436"/>
    <cellStyle name="Good 6 4" xfId="7522"/>
    <cellStyle name="Good 7" xfId="13394"/>
    <cellStyle name="Heading" xfId="8594"/>
    <cellStyle name="Heading 1" xfId="1314"/>
    <cellStyle name="Heading 1 1" xfId="1315"/>
    <cellStyle name="Heading 1 1 2" xfId="8025"/>
    <cellStyle name="Heading 1 1 3" xfId="7519"/>
    <cellStyle name="Heading 1 2" xfId="1316"/>
    <cellStyle name="Heading 1 2 2" xfId="7110"/>
    <cellStyle name="Heading 1 2 2 2" xfId="13302"/>
    <cellStyle name="Heading 1 2 2 2 2" xfId="14155"/>
    <cellStyle name="Heading 1 2 2 3" xfId="13747"/>
    <cellStyle name="Heading 1 2 3" xfId="6870"/>
    <cellStyle name="Heading 1 2 3 2" xfId="13334"/>
    <cellStyle name="Heading 1 2 3 3" xfId="13396"/>
    <cellStyle name="Heading 1 2 4" xfId="13281"/>
    <cellStyle name="Heading 1 2 5" xfId="13125"/>
    <cellStyle name="Heading 1 2 6" xfId="14069"/>
    <cellStyle name="Heading 1 2 7" xfId="14216"/>
    <cellStyle name="Heading 1 3" xfId="1317"/>
    <cellStyle name="Heading 1 3 2" xfId="8023"/>
    <cellStyle name="Heading 1 3 2 2" xfId="14218"/>
    <cellStyle name="Heading 1 3 3" xfId="7518"/>
    <cellStyle name="Heading 1 4" xfId="1318"/>
    <cellStyle name="Heading 1 4 2" xfId="8209"/>
    <cellStyle name="Heading 1 4 3" xfId="7517"/>
    <cellStyle name="Heading 1 5" xfId="1319"/>
    <cellStyle name="Heading 1 5 2" xfId="8024"/>
    <cellStyle name="Heading 1 5 3" xfId="6869"/>
    <cellStyle name="Heading 1 6" xfId="1320"/>
    <cellStyle name="Heading 1 6 2" xfId="7109"/>
    <cellStyle name="Heading 1 6 3" xfId="6868"/>
    <cellStyle name="Heading 1 6 4" xfId="13099"/>
    <cellStyle name="Heading 1 7" xfId="1321"/>
    <cellStyle name="Heading 1 7 2" xfId="5871"/>
    <cellStyle name="Heading 1 7 3" xfId="8437"/>
    <cellStyle name="Heading 1 8" xfId="6290"/>
    <cellStyle name="Heading 1 9" xfId="6871"/>
    <cellStyle name="Heading 2" xfId="1322"/>
    <cellStyle name="Heading 2 1" xfId="1323"/>
    <cellStyle name="Heading 2 1 2" xfId="8022"/>
    <cellStyle name="Heading 2 1 3" xfId="7516"/>
    <cellStyle name="Heading 2 2" xfId="1324"/>
    <cellStyle name="Heading 2 2 2" xfId="7108"/>
    <cellStyle name="Heading 2 2 2 2" xfId="13720"/>
    <cellStyle name="Heading 2 2 2 2 2" xfId="13754"/>
    <cellStyle name="Heading 2 2 2 3" xfId="13823"/>
    <cellStyle name="Heading 2 2 3" xfId="7515"/>
    <cellStyle name="Heading 2 2 3 2" xfId="14105"/>
    <cellStyle name="Heading 2 2 3 3" xfId="13399"/>
    <cellStyle name="Heading 2 2 4" xfId="13179"/>
    <cellStyle name="Heading 2 2 5" xfId="14201"/>
    <cellStyle name="Heading 2 2 6" xfId="13400"/>
    <cellStyle name="Heading 2 2 7" xfId="13142"/>
    <cellStyle name="Heading 2 3" xfId="1325"/>
    <cellStyle name="Heading 2 3 2" xfId="8109"/>
    <cellStyle name="Heading 2 3 2 2" xfId="13245"/>
    <cellStyle name="Heading 2 3 3" xfId="6867"/>
    <cellStyle name="Heading 2 4" xfId="1326"/>
    <cellStyle name="Heading 2 4 2" xfId="5843"/>
    <cellStyle name="Heading 2 4 3" xfId="6866"/>
    <cellStyle name="Heading 2 5" xfId="1327"/>
    <cellStyle name="Heading 2 5 2" xfId="8011"/>
    <cellStyle name="Heading 2 5 3" xfId="7511"/>
    <cellStyle name="Heading 2 6" xfId="1328"/>
    <cellStyle name="Heading 2 6 2" xfId="8206"/>
    <cellStyle name="Heading 2 6 3" xfId="7514"/>
    <cellStyle name="Heading 2 6 4" xfId="13100"/>
    <cellStyle name="Heading 2 7" xfId="1329"/>
    <cellStyle name="Heading 2 7 2" xfId="7513"/>
    <cellStyle name="Heading 2 7 3" xfId="8438"/>
    <cellStyle name="Heading 2 8" xfId="6291"/>
    <cellStyle name="Heading 2 9" xfId="7510"/>
    <cellStyle name="Heading 3" xfId="1330"/>
    <cellStyle name="Heading 3 1" xfId="1331"/>
    <cellStyle name="Heading 3 1 2" xfId="8020"/>
    <cellStyle name="Heading 3 1 3" xfId="7512"/>
    <cellStyle name="Heading 3 2" xfId="1332"/>
    <cellStyle name="Heading 3 2 2" xfId="8146"/>
    <cellStyle name="Heading 3 2 2 2" xfId="13402"/>
    <cellStyle name="Heading 3 2 2 2 2" xfId="14035"/>
    <cellStyle name="Heading 3 2 2 3" xfId="13401"/>
    <cellStyle name="Heading 3 2 3" xfId="6864"/>
    <cellStyle name="Heading 3 2 3 2" xfId="13246"/>
    <cellStyle name="Heading 3 2 3 3" xfId="13878"/>
    <cellStyle name="Heading 3 2 4" xfId="13403"/>
    <cellStyle name="Heading 3 2 5" xfId="13508"/>
    <cellStyle name="Heading 3 2 6" xfId="14256"/>
    <cellStyle name="Heading 3 2 7" xfId="13740"/>
    <cellStyle name="Heading 3 3" xfId="1333"/>
    <cellStyle name="Heading 3 3 2" xfId="8245"/>
    <cellStyle name="Heading 3 3 2 2" xfId="13138"/>
    <cellStyle name="Heading 3 3 3" xfId="5872"/>
    <cellStyle name="Heading 3 4" xfId="1334"/>
    <cellStyle name="Heading 3 4 2" xfId="8019"/>
    <cellStyle name="Heading 3 4 3" xfId="7494"/>
    <cellStyle name="Heading 3 5" xfId="1335"/>
    <cellStyle name="Heading 3 5 2" xfId="8018"/>
    <cellStyle name="Heading 3 5 3" xfId="7508"/>
    <cellStyle name="Heading 3 6" xfId="1336"/>
    <cellStyle name="Heading 3 6 2" xfId="8017"/>
    <cellStyle name="Heading 3 6 3" xfId="7507"/>
    <cellStyle name="Heading 3 6 4" xfId="14070"/>
    <cellStyle name="Heading 3 7" xfId="1337"/>
    <cellStyle name="Heading 3 7 2" xfId="7506"/>
    <cellStyle name="Heading 3 7 3" xfId="8439"/>
    <cellStyle name="Heading 3 8" xfId="6292"/>
    <cellStyle name="Heading 3 9" xfId="6865"/>
    <cellStyle name="Heading 4" xfId="1338"/>
    <cellStyle name="Heading 4 1" xfId="1339"/>
    <cellStyle name="Heading 4 1 2" xfId="7107"/>
    <cellStyle name="Heading 4 1 3" xfId="6862"/>
    <cellStyle name="Heading 4 2" xfId="1340"/>
    <cellStyle name="Heading 4 2 2" xfId="8016"/>
    <cellStyle name="Heading 4 2 2 2" xfId="14072"/>
    <cellStyle name="Heading 4 2 2 2 2" xfId="14036"/>
    <cellStyle name="Heading 4 2 2 3" xfId="13405"/>
    <cellStyle name="Heading 4 2 3" xfId="7505"/>
    <cellStyle name="Heading 4 2 3 2" xfId="13404"/>
    <cellStyle name="Heading 4 2 3 3" xfId="13335"/>
    <cellStyle name="Heading 4 2 4" xfId="13709"/>
    <cellStyle name="Heading 4 2 5" xfId="13652"/>
    <cellStyle name="Heading 4 3" xfId="1341"/>
    <cellStyle name="Heading 4 3 2" xfId="7106"/>
    <cellStyle name="Heading 4 3 2 2" xfId="13406"/>
    <cellStyle name="Heading 4 3 3" xfId="7504"/>
    <cellStyle name="Heading 4 4" xfId="1342"/>
    <cellStyle name="Heading 4 4 2" xfId="8015"/>
    <cellStyle name="Heading 4 4 3" xfId="6861"/>
    <cellStyle name="Heading 4 5" xfId="1343"/>
    <cellStyle name="Heading 4 5 2" xfId="7105"/>
    <cellStyle name="Heading 4 5 3" xfId="6860"/>
    <cellStyle name="Heading 4 6" xfId="1344"/>
    <cellStyle name="Heading 4 6 2" xfId="8013"/>
    <cellStyle name="Heading 4 6 3" xfId="5873"/>
    <cellStyle name="Heading 4 6 4" xfId="13879"/>
    <cellStyle name="Heading 4 7" xfId="1345"/>
    <cellStyle name="Heading 4 7 2" xfId="7503"/>
    <cellStyle name="Heading 4 7 3" xfId="8449"/>
    <cellStyle name="Heading 4 8" xfId="6293"/>
    <cellStyle name="Heading 4 9" xfId="6863"/>
    <cellStyle name="Heading1" xfId="8615"/>
    <cellStyle name="Hiperpovezava" xfId="5" builtinId="8"/>
    <cellStyle name="Hiperpovezava 2" xfId="1346"/>
    <cellStyle name="Hiperpovezava 2 2" xfId="1347"/>
    <cellStyle name="Hiperpovezava 2 2 2" xfId="7501"/>
    <cellStyle name="Hiperpovezava 2 2 3" xfId="8452"/>
    <cellStyle name="Hiperpovezava 2 3" xfId="7502"/>
    <cellStyle name="Hiperpovezava 3" xfId="1348"/>
    <cellStyle name="Hiperpovezava 3 2" xfId="8207"/>
    <cellStyle name="Hiperpovezava 3 3" xfId="7500"/>
    <cellStyle name="Hiperpovezava 4" xfId="1349"/>
    <cellStyle name="Hiperpovezava 4 2" xfId="2882"/>
    <cellStyle name="Hiperpovezava 4 2 2" xfId="8454"/>
    <cellStyle name="Hiperpovezava 4 3" xfId="2883"/>
    <cellStyle name="Hiperpovezava 4 4" xfId="8453"/>
    <cellStyle name="Hiperpovezava 5" xfId="1350"/>
    <cellStyle name="Hiperpovezava 6" xfId="2884"/>
    <cellStyle name="Hiperpovezava 7" xfId="5617"/>
    <cellStyle name="Hiperpovezava 7 2" xfId="8455"/>
    <cellStyle name="Hiperpovezava 8" xfId="5626"/>
    <cellStyle name="Hiperpovezava 8 2" xfId="8456"/>
    <cellStyle name="Hiperpovezava 9" xfId="20799"/>
    <cellStyle name="Hyperlink 2" xfId="14071"/>
    <cellStyle name="Hyperlink 2 2" xfId="14257"/>
    <cellStyle name="Input" xfId="1351"/>
    <cellStyle name="Input 1" xfId="1352"/>
    <cellStyle name="Input 1 2" xfId="8014"/>
    <cellStyle name="Input 1 3" xfId="6859"/>
    <cellStyle name="Input 2" xfId="1353"/>
    <cellStyle name="Input 2 2" xfId="7104"/>
    <cellStyle name="Input 2 2 2" xfId="13651"/>
    <cellStyle name="Input 2 2 3" xfId="14049"/>
    <cellStyle name="Input 2 3" xfId="7495"/>
    <cellStyle name="Input 2 4" xfId="13137"/>
    <cellStyle name="Input 2 5" xfId="13407"/>
    <cellStyle name="Input 2 6" xfId="13578"/>
    <cellStyle name="Input 3" xfId="1354"/>
    <cellStyle name="Input 3 2" xfId="8012"/>
    <cellStyle name="Input 3 2 2" xfId="14106"/>
    <cellStyle name="Input 3 3" xfId="7498"/>
    <cellStyle name="Input 4" xfId="1355"/>
    <cellStyle name="Input 4 2" xfId="7103"/>
    <cellStyle name="Input 4 3" xfId="7497"/>
    <cellStyle name="Input 5" xfId="1356"/>
    <cellStyle name="Input 5 2" xfId="8126"/>
    <cellStyle name="Input 5 3" xfId="7496"/>
    <cellStyle name="Input 6" xfId="1357"/>
    <cellStyle name="Input 6 2" xfId="6302"/>
    <cellStyle name="Input 6 3" xfId="6858"/>
    <cellStyle name="Input 6 4" xfId="13711"/>
    <cellStyle name="Input 7" xfId="1358"/>
    <cellStyle name="Input 7 2" xfId="6665"/>
    <cellStyle name="Input 7 3" xfId="8457"/>
    <cellStyle name="Input 8" xfId="6294"/>
    <cellStyle name="Input 9" xfId="7499"/>
    <cellStyle name="Izhod 2" xfId="72"/>
    <cellStyle name="Izhod 2 2" xfId="1359"/>
    <cellStyle name="Izhod 2 2 2" xfId="8007"/>
    <cellStyle name="Izhod 2 2 3" xfId="7493"/>
    <cellStyle name="Izhod 2 3" xfId="8145"/>
    <cellStyle name="Izhod 2 4" xfId="6206"/>
    <cellStyle name="Izhod 3" xfId="14037"/>
    <cellStyle name="Izhod 4" xfId="13416"/>
    <cellStyle name="KOLICINA" xfId="20797"/>
    <cellStyle name="Komma0" xfId="13653"/>
    <cellStyle name="ĹëČ­ [0]_laroux" xfId="13408"/>
    <cellStyle name="ĹëČ­_laroux" xfId="14300"/>
    <cellStyle name="Linked Cell" xfId="1360"/>
    <cellStyle name="Linked Cell 1" xfId="1361"/>
    <cellStyle name="Linked Cell 1 2" xfId="8010"/>
    <cellStyle name="Linked Cell 1 3" xfId="7491"/>
    <cellStyle name="Linked Cell 2" xfId="1362"/>
    <cellStyle name="Linked Cell 2 2" xfId="8009"/>
    <cellStyle name="Linked Cell 2 2 2" xfId="14048"/>
    <cellStyle name="Linked Cell 2 2 2 2" xfId="13414"/>
    <cellStyle name="Linked Cell 2 2 3" xfId="13692"/>
    <cellStyle name="Linked Cell 2 3" xfId="6857"/>
    <cellStyle name="Linked Cell 2 3 2" xfId="13734"/>
    <cellStyle name="Linked Cell 2 3 3" xfId="13546"/>
    <cellStyle name="Linked Cell 2 4" xfId="14029"/>
    <cellStyle name="Linked Cell 2 4 2" xfId="13680"/>
    <cellStyle name="Linked Cell 2 5" xfId="13409"/>
    <cellStyle name="Linked Cell 2 6" xfId="13412"/>
    <cellStyle name="Linked Cell 2 7" xfId="13346"/>
    <cellStyle name="Linked Cell 3" xfId="1363"/>
    <cellStyle name="Linked Cell 3 2" xfId="7102"/>
    <cellStyle name="Linked Cell 3 2 2" xfId="13410"/>
    <cellStyle name="Linked Cell 3 3" xfId="6856"/>
    <cellStyle name="Linked Cell 4" xfId="1364"/>
    <cellStyle name="Linked Cell 4 2" xfId="8008"/>
    <cellStyle name="Linked Cell 4 3" xfId="7487"/>
    <cellStyle name="Linked Cell 5" xfId="1365"/>
    <cellStyle name="Linked Cell 5 2" xfId="7101"/>
    <cellStyle name="Linked Cell 5 3" xfId="7490"/>
    <cellStyle name="Linked Cell 6" xfId="1366"/>
    <cellStyle name="Linked Cell 6 2" xfId="6303"/>
    <cellStyle name="Linked Cell 6 3" xfId="7489"/>
    <cellStyle name="Linked Cell 6 4" xfId="13509"/>
    <cellStyle name="Linked Cell 7" xfId="1367"/>
    <cellStyle name="Linked Cell 7 2" xfId="7488"/>
    <cellStyle name="Linked Cell 7 3" xfId="8458"/>
    <cellStyle name="Linked Cell 8" xfId="6295"/>
    <cellStyle name="Linked Cell 9" xfId="7492"/>
    <cellStyle name="MASTER STEVILKE" xfId="20802"/>
    <cellStyle name="ME" xfId="20798"/>
    <cellStyle name="Naslov 1 1" xfId="73"/>
    <cellStyle name="Naslov 1 1 1" xfId="1368"/>
    <cellStyle name="Naslov 1 1 1 2" xfId="7971"/>
    <cellStyle name="Naslov 1 1 1 3" xfId="6338"/>
    <cellStyle name="Naslov 1 1 2" xfId="1369"/>
    <cellStyle name="Naslov 1 1 2 2" xfId="8194"/>
    <cellStyle name="Naslov 1 1 2 3" xfId="7486"/>
    <cellStyle name="Naslov 1 1 3" xfId="8006"/>
    <cellStyle name="Naslov 1 1 4" xfId="6854"/>
    <cellStyle name="Naslov 1 2" xfId="74"/>
    <cellStyle name="Naslov 1 2 2" xfId="8144"/>
    <cellStyle name="Naslov 1 2 3" xfId="7485"/>
    <cellStyle name="Naslov 1 3" xfId="75"/>
    <cellStyle name="Naslov 1 3 2" xfId="8244"/>
    <cellStyle name="Naslov 1 3 3" xfId="7484"/>
    <cellStyle name="Naslov 1 4" xfId="6855"/>
    <cellStyle name="Naslov 2 2" xfId="76"/>
    <cellStyle name="Naslov 2 2 2" xfId="8005"/>
    <cellStyle name="Naslov 2 2 3" xfId="7481"/>
    <cellStyle name="Naslov 2 3" xfId="77"/>
    <cellStyle name="Naslov 2 3 2" xfId="8004"/>
    <cellStyle name="Naslov 2 3 3" xfId="7483"/>
    <cellStyle name="Naslov 2 4" xfId="6853"/>
    <cellStyle name="Naslov 3 2" xfId="78"/>
    <cellStyle name="Naslov 3 2 2" xfId="8002"/>
    <cellStyle name="Naslov 3 2 3" xfId="6852"/>
    <cellStyle name="Naslov 3 3" xfId="79"/>
    <cellStyle name="Naslov 3 3 2" xfId="8205"/>
    <cellStyle name="Naslov 3 3 3" xfId="6851"/>
    <cellStyle name="Naslov 3 4" xfId="7482"/>
    <cellStyle name="Naslov 4 2" xfId="80"/>
    <cellStyle name="Naslov 4 2 2" xfId="8003"/>
    <cellStyle name="Naslov 4 2 3" xfId="6340"/>
    <cellStyle name="Naslov 4 3" xfId="81"/>
    <cellStyle name="Naslov 4 3 2" xfId="7100"/>
    <cellStyle name="Naslov 4 3 3" xfId="7480"/>
    <cellStyle name="Naslov 4 4" xfId="6339"/>
    <cellStyle name="Naslov 5" xfId="82"/>
    <cellStyle name="Naslov 5 2" xfId="1370"/>
    <cellStyle name="Naslov 5 2 2" xfId="7478"/>
    <cellStyle name="Naslov 5 2 3" xfId="8459"/>
    <cellStyle name="Naslov 5 3" xfId="2885"/>
    <cellStyle name="Naslov 5 4" xfId="7479"/>
    <cellStyle name="Naslov 6" xfId="13411"/>
    <cellStyle name="Naslov del" xfId="1371"/>
    <cellStyle name="Naslov del 1" xfId="1372"/>
    <cellStyle name="Naslov del 1 2" xfId="8000"/>
    <cellStyle name="Naslov del 1 3" xfId="7477"/>
    <cellStyle name="Naslov del 2" xfId="1373"/>
    <cellStyle name="Naslov del 2 2" xfId="8204"/>
    <cellStyle name="Naslov del 2 3" xfId="6849"/>
    <cellStyle name="Naslov del 3" xfId="1374"/>
    <cellStyle name="Naslov del 3 2" xfId="8001"/>
    <cellStyle name="Naslov del 3 3" xfId="7476"/>
    <cellStyle name="Naslov del 4" xfId="1375"/>
    <cellStyle name="Naslov del 4 2" xfId="7099"/>
    <cellStyle name="Naslov del 4 3" xfId="7475"/>
    <cellStyle name="Naslov del 5" xfId="1376"/>
    <cellStyle name="Naslov del 5 2" xfId="7999"/>
    <cellStyle name="Naslov del 5 3" xfId="6848"/>
    <cellStyle name="Naslov del 6" xfId="1377"/>
    <cellStyle name="Naslov del 6 2" xfId="7098"/>
    <cellStyle name="Naslov del 6 3" xfId="6847"/>
    <cellStyle name="Naslov del 7" xfId="8118"/>
    <cellStyle name="Naslov del 8" xfId="6850"/>
    <cellStyle name="nASLOV PROSTOROV" xfId="1378"/>
    <cellStyle name="nASLOV PROSTOROV 1" xfId="1379"/>
    <cellStyle name="nASLOV PROSTOROV 1 2" xfId="7990"/>
    <cellStyle name="nASLOV PROSTOROV 1 3" xfId="7474"/>
    <cellStyle name="nASLOV PROSTOROV 2" xfId="1380"/>
    <cellStyle name="nASLOV PROSTOROV 2 2" xfId="8201"/>
    <cellStyle name="nASLOV PROSTOROV 2 3" xfId="7473"/>
    <cellStyle name="nASLOV PROSTOROV 3" xfId="1381"/>
    <cellStyle name="nASLOV PROSTOROV 3 2" xfId="7998"/>
    <cellStyle name="nASLOV PROSTOROV 3 3" xfId="6846"/>
    <cellStyle name="nASLOV PROSTOROV 4" xfId="1382"/>
    <cellStyle name="nASLOV PROSTOROV 4 2" xfId="8143"/>
    <cellStyle name="nASLOV PROSTOROV 4 3" xfId="6845"/>
    <cellStyle name="nASLOV PROSTOROV 5" xfId="1383"/>
    <cellStyle name="nASLOV PROSTOROV 5 2" xfId="8243"/>
    <cellStyle name="nASLOV PROSTOROV 5 3" xfId="7471"/>
    <cellStyle name="nASLOV PROSTOROV 6" xfId="1384"/>
    <cellStyle name="nASLOV PROSTOROV 6 2" xfId="7997"/>
    <cellStyle name="nASLOV PROSTOROV 6 3" xfId="7472"/>
    <cellStyle name="nASLOV PROSTOROV 7" xfId="7996"/>
    <cellStyle name="nASLOV PROSTOROV 8" xfId="7470"/>
    <cellStyle name="Navadno" xfId="0" builtinId="0"/>
    <cellStyle name="Navadno 10" xfId="7"/>
    <cellStyle name="Navadno 10 10" xfId="14512"/>
    <cellStyle name="Navadno 10 11" xfId="5829"/>
    <cellStyle name="Navadno 10 2" xfId="83"/>
    <cellStyle name="Navadno 10 2 2" xfId="84"/>
    <cellStyle name="Navadno 10 2 2 2" xfId="85"/>
    <cellStyle name="Navadno 10 2 2 2 2" xfId="86"/>
    <cellStyle name="Navadno 10 2 2 2 2 2" xfId="2886"/>
    <cellStyle name="Navadno 10 2 2 2 3" xfId="2887"/>
    <cellStyle name="Navadno 10 2 2 3" xfId="87"/>
    <cellStyle name="Navadno 10 2 2 3 2" xfId="2888"/>
    <cellStyle name="Navadno 10 2 2 4" xfId="2889"/>
    <cellStyle name="Navadno 10 2 3" xfId="88"/>
    <cellStyle name="Navadno 10 2 3 2" xfId="89"/>
    <cellStyle name="Navadno 10 2 3 2 2" xfId="2890"/>
    <cellStyle name="Navadno 10 2 3 3" xfId="2891"/>
    <cellStyle name="Navadno 10 2 4" xfId="90"/>
    <cellStyle name="Navadno 10 2 4 2" xfId="2892"/>
    <cellStyle name="Navadno 10 2 5" xfId="1385"/>
    <cellStyle name="Navadno 10 2 6" xfId="2893"/>
    <cellStyle name="Navadno 10 3" xfId="91"/>
    <cellStyle name="Navadno 10 3 2" xfId="92"/>
    <cellStyle name="Navadno 10 3 2 2" xfId="93"/>
    <cellStyle name="Navadno 10 3 2 2 2" xfId="94"/>
    <cellStyle name="Navadno 10 3 2 2 2 2" xfId="2894"/>
    <cellStyle name="Navadno 10 3 2 2 3" xfId="2895"/>
    <cellStyle name="Navadno 10 3 2 3" xfId="95"/>
    <cellStyle name="Navadno 10 3 2 3 2" xfId="2896"/>
    <cellStyle name="Navadno 10 3 2 4" xfId="2897"/>
    <cellStyle name="Navadno 10 3 3" xfId="96"/>
    <cellStyle name="Navadno 10 3 3 2" xfId="97"/>
    <cellStyle name="Navadno 10 3 3 2 2" xfId="2898"/>
    <cellStyle name="Navadno 10 3 3 3" xfId="2899"/>
    <cellStyle name="Navadno 10 3 4" xfId="98"/>
    <cellStyle name="Navadno 10 3 4 2" xfId="2900"/>
    <cellStyle name="Navadno 10 3 5" xfId="2901"/>
    <cellStyle name="Navadno 10 4" xfId="786"/>
    <cellStyle name="Navadno 10 4 2" xfId="15289"/>
    <cellStyle name="Navadno 10 4 3" xfId="20777"/>
    <cellStyle name="Navadno 10 4 4" xfId="20784"/>
    <cellStyle name="Navadno 10 5" xfId="1386"/>
    <cellStyle name="Navadno 10 6" xfId="2902"/>
    <cellStyle name="Navadno 10 7" xfId="2527"/>
    <cellStyle name="Navadno 10 8" xfId="6205"/>
    <cellStyle name="Navadno 10 9" xfId="8460"/>
    <cellStyle name="Navadno 105" xfId="5570"/>
    <cellStyle name="Navadno 106" xfId="5571"/>
    <cellStyle name="Navadno 11" xfId="99"/>
    <cellStyle name="Navadno 11 10" xfId="14514"/>
    <cellStyle name="Navadno 11 11" xfId="5833"/>
    <cellStyle name="Navadno 11 2" xfId="100"/>
    <cellStyle name="Navadno 11 2 2" xfId="101"/>
    <cellStyle name="Navadno 11 2 2 2" xfId="102"/>
    <cellStyle name="Navadno 11 2 2 2 2" xfId="103"/>
    <cellStyle name="Navadno 11 2 2 2 2 2" xfId="2904"/>
    <cellStyle name="Navadno 11 2 2 2 3" xfId="2905"/>
    <cellStyle name="Navadno 11 2 2 3" xfId="104"/>
    <cellStyle name="Navadno 11 2 2 3 2" xfId="2906"/>
    <cellStyle name="Navadno 11 2 2 4" xfId="2907"/>
    <cellStyle name="Navadno 11 2 3" xfId="105"/>
    <cellStyle name="Navadno 11 2 3 2" xfId="106"/>
    <cellStyle name="Navadno 11 2 3 2 2" xfId="2908"/>
    <cellStyle name="Navadno 11 2 3 3" xfId="2909"/>
    <cellStyle name="Navadno 11 2 4" xfId="107"/>
    <cellStyle name="Navadno 11 2 4 2" xfId="2910"/>
    <cellStyle name="Navadno 11 2 5" xfId="2911"/>
    <cellStyle name="Navadno 11 3" xfId="108"/>
    <cellStyle name="Navadno 11 3 2" xfId="109"/>
    <cellStyle name="Navadno 11 3 2 2" xfId="110"/>
    <cellStyle name="Navadno 11 3 2 2 2" xfId="111"/>
    <cellStyle name="Navadno 11 3 2 2 2 2" xfId="2912"/>
    <cellStyle name="Navadno 11 3 2 2 3" xfId="2913"/>
    <cellStyle name="Navadno 11 3 2 3" xfId="112"/>
    <cellStyle name="Navadno 11 3 2 3 2" xfId="2914"/>
    <cellStyle name="Navadno 11 3 2 4" xfId="2915"/>
    <cellStyle name="Navadno 11 3 3" xfId="113"/>
    <cellStyle name="Navadno 11 3 3 2" xfId="114"/>
    <cellStyle name="Navadno 11 3 3 2 2" xfId="2916"/>
    <cellStyle name="Navadno 11 3 3 3" xfId="2917"/>
    <cellStyle name="Navadno 11 3 4" xfId="115"/>
    <cellStyle name="Navadno 11 3 4 2" xfId="2918"/>
    <cellStyle name="Navadno 11 3 5" xfId="2919"/>
    <cellStyle name="Navadno 11 4" xfId="1387"/>
    <cellStyle name="Navadno 11 5" xfId="1388"/>
    <cellStyle name="Navadno 11 6" xfId="2903"/>
    <cellStyle name="Navadno 11 7" xfId="2528"/>
    <cellStyle name="Navadno 11 8" xfId="6184"/>
    <cellStyle name="Navadno 11 9" xfId="8462"/>
    <cellStyle name="Navadno 11 9 2" xfId="15525"/>
    <cellStyle name="Navadno 12" xfId="116"/>
    <cellStyle name="Navadno 12 2" xfId="117"/>
    <cellStyle name="Navadno 12 2 2" xfId="118"/>
    <cellStyle name="Navadno 12 2 2 2" xfId="119"/>
    <cellStyle name="Navadno 12 2 2 2 2" xfId="120"/>
    <cellStyle name="Navadno 12 2 2 2 2 2" xfId="2920"/>
    <cellStyle name="Navadno 12 2 2 2 3" xfId="2921"/>
    <cellStyle name="Navadno 12 2 2 3" xfId="121"/>
    <cellStyle name="Navadno 12 2 2 3 2" xfId="2922"/>
    <cellStyle name="Navadno 12 2 2 4" xfId="2923"/>
    <cellStyle name="Navadno 12 2 3" xfId="122"/>
    <cellStyle name="Navadno 12 2 3 2" xfId="123"/>
    <cellStyle name="Navadno 12 2 3 2 2" xfId="2924"/>
    <cellStyle name="Navadno 12 2 3 3" xfId="2925"/>
    <cellStyle name="Navadno 12 2 4" xfId="124"/>
    <cellStyle name="Navadno 12 2 4 2" xfId="2926"/>
    <cellStyle name="Navadno 12 2 5" xfId="2927"/>
    <cellStyle name="Navadno 12 3" xfId="125"/>
    <cellStyle name="Navadno 12 3 2" xfId="126"/>
    <cellStyle name="Navadno 12 3 2 2" xfId="127"/>
    <cellStyle name="Navadno 12 3 2 2 2" xfId="128"/>
    <cellStyle name="Navadno 12 3 2 2 2 2" xfId="2928"/>
    <cellStyle name="Navadno 12 3 2 2 3" xfId="2929"/>
    <cellStyle name="Navadno 12 3 2 3" xfId="129"/>
    <cellStyle name="Navadno 12 3 2 3 2" xfId="2930"/>
    <cellStyle name="Navadno 12 3 2 4" xfId="2931"/>
    <cellStyle name="Navadno 12 3 3" xfId="130"/>
    <cellStyle name="Navadno 12 3 3 2" xfId="131"/>
    <cellStyle name="Navadno 12 3 3 2 2" xfId="2932"/>
    <cellStyle name="Navadno 12 3 3 3" xfId="2933"/>
    <cellStyle name="Navadno 12 3 4" xfId="132"/>
    <cellStyle name="Navadno 12 3 4 2" xfId="2934"/>
    <cellStyle name="Navadno 12 3 5" xfId="2935"/>
    <cellStyle name="Navadno 12 4" xfId="133"/>
    <cellStyle name="Navadno 12 4 2" xfId="134"/>
    <cellStyle name="Navadno 12 4 2 2" xfId="135"/>
    <cellStyle name="Navadno 12 4 2 2 2" xfId="2936"/>
    <cellStyle name="Navadno 12 4 2 3" xfId="2937"/>
    <cellStyle name="Navadno 12 4 3" xfId="136"/>
    <cellStyle name="Navadno 12 4 3 2" xfId="2938"/>
    <cellStyle name="Navadno 12 4 4" xfId="2939"/>
    <cellStyle name="Navadno 12 5" xfId="137"/>
    <cellStyle name="Navadno 12 5 2" xfId="138"/>
    <cellStyle name="Navadno 12 5 2 2" xfId="139"/>
    <cellStyle name="Navadno 12 5 2 2 2" xfId="2940"/>
    <cellStyle name="Navadno 12 5 2 3" xfId="2941"/>
    <cellStyle name="Navadno 12 5 3" xfId="140"/>
    <cellStyle name="Navadno 12 5 3 2" xfId="2942"/>
    <cellStyle name="Navadno 12 5 4" xfId="2943"/>
    <cellStyle name="Navadno 12 6" xfId="141"/>
    <cellStyle name="Navadno 12 6 2" xfId="142"/>
    <cellStyle name="Navadno 12 6 2 2" xfId="2944"/>
    <cellStyle name="Navadno 12 6 3" xfId="2945"/>
    <cellStyle name="Navadno 12 7" xfId="143"/>
    <cellStyle name="Navadno 12 7 2" xfId="2946"/>
    <cellStyle name="Navadno 12 8" xfId="2947"/>
    <cellStyle name="Navadno 12_SELNICA POPISI GOI ZBIR - FAZNO - z dopolnitvami marec 2013" xfId="1389"/>
    <cellStyle name="Navadno 13" xfId="1390"/>
    <cellStyle name="Navadno 13 2" xfId="144"/>
    <cellStyle name="Navadno 13 2 2" xfId="145"/>
    <cellStyle name="Navadno 13 2 2 2" xfId="146"/>
    <cellStyle name="Navadno 13 2 2 2 2" xfId="147"/>
    <cellStyle name="Navadno 13 2 2 2 2 2" xfId="2948"/>
    <cellStyle name="Navadno 13 2 2 2 3" xfId="2949"/>
    <cellStyle name="Navadno 13 2 2 3" xfId="148"/>
    <cellStyle name="Navadno 13 2 2 3 2" xfId="2950"/>
    <cellStyle name="Navadno 13 2 2 4" xfId="2951"/>
    <cellStyle name="Navadno 13 2 3" xfId="149"/>
    <cellStyle name="Navadno 13 2 3 2" xfId="150"/>
    <cellStyle name="Navadno 13 2 3 2 2" xfId="2952"/>
    <cellStyle name="Navadno 13 2 3 3" xfId="2953"/>
    <cellStyle name="Navadno 13 2 4" xfId="151"/>
    <cellStyle name="Navadno 13 2 4 2" xfId="2954"/>
    <cellStyle name="Navadno 13 2 5" xfId="2955"/>
    <cellStyle name="Navadno 13 3" xfId="152"/>
    <cellStyle name="Navadno 13 3 2" xfId="153"/>
    <cellStyle name="Navadno 13 3 2 2" xfId="154"/>
    <cellStyle name="Navadno 13 3 2 2 2" xfId="155"/>
    <cellStyle name="Navadno 13 3 2 2 2 2" xfId="2956"/>
    <cellStyle name="Navadno 13 3 2 2 3" xfId="2957"/>
    <cellStyle name="Navadno 13 3 2 3" xfId="156"/>
    <cellStyle name="Navadno 13 3 2 3 2" xfId="2958"/>
    <cellStyle name="Navadno 13 3 2 4" xfId="2959"/>
    <cellStyle name="Navadno 13 3 3" xfId="157"/>
    <cellStyle name="Navadno 13 3 3 2" xfId="158"/>
    <cellStyle name="Navadno 13 3 3 2 2" xfId="2960"/>
    <cellStyle name="Navadno 13 3 3 3" xfId="2961"/>
    <cellStyle name="Navadno 13 3 4" xfId="159"/>
    <cellStyle name="Navadno 13 3 4 2" xfId="2962"/>
    <cellStyle name="Navadno 13 3 5" xfId="2963"/>
    <cellStyle name="Navadno 13 4" xfId="15291"/>
    <cellStyle name="Navadno 14" xfId="788"/>
    <cellStyle name="Navadno 14 2" xfId="160"/>
    <cellStyle name="Navadno 14 2 2" xfId="161"/>
    <cellStyle name="Navadno 14 2 2 2" xfId="162"/>
    <cellStyle name="Navadno 14 2 2 2 2" xfId="163"/>
    <cellStyle name="Navadno 14 2 2 2 2 2" xfId="2964"/>
    <cellStyle name="Navadno 14 2 2 2 3" xfId="2965"/>
    <cellStyle name="Navadno 14 2 2 3" xfId="164"/>
    <cellStyle name="Navadno 14 2 2 3 2" xfId="2966"/>
    <cellStyle name="Navadno 14 2 2 4" xfId="2967"/>
    <cellStyle name="Navadno 14 2 3" xfId="165"/>
    <cellStyle name="Navadno 14 2 3 2" xfId="166"/>
    <cellStyle name="Navadno 14 2 3 2 2" xfId="2968"/>
    <cellStyle name="Navadno 14 2 3 3" xfId="2969"/>
    <cellStyle name="Navadno 14 2 4" xfId="167"/>
    <cellStyle name="Navadno 14 2 4 2" xfId="2970"/>
    <cellStyle name="Navadno 14 2 5" xfId="2971"/>
    <cellStyle name="Navadno 14 3" xfId="168"/>
    <cellStyle name="Navadno 14 3 2" xfId="169"/>
    <cellStyle name="Navadno 14 3 2 2" xfId="170"/>
    <cellStyle name="Navadno 14 3 2 2 2" xfId="171"/>
    <cellStyle name="Navadno 14 3 2 2 2 2" xfId="2972"/>
    <cellStyle name="Navadno 14 3 2 2 3" xfId="2973"/>
    <cellStyle name="Navadno 14 3 2 3" xfId="172"/>
    <cellStyle name="Navadno 14 3 2 3 2" xfId="2974"/>
    <cellStyle name="Navadno 14 3 2 4" xfId="2975"/>
    <cellStyle name="Navadno 14 3 3" xfId="173"/>
    <cellStyle name="Navadno 14 3 3 2" xfId="174"/>
    <cellStyle name="Navadno 14 3 3 2 2" xfId="2976"/>
    <cellStyle name="Navadno 14 3 3 3" xfId="2977"/>
    <cellStyle name="Navadno 14 3 4" xfId="175"/>
    <cellStyle name="Navadno 14 3 4 2" xfId="2978"/>
    <cellStyle name="Navadno 14 3 5" xfId="2979"/>
    <cellStyle name="Navadno 15" xfId="1391"/>
    <cellStyle name="Navadno 15 2" xfId="176"/>
    <cellStyle name="Navadno 15 2 2" xfId="177"/>
    <cellStyle name="Navadno 15 2 2 2" xfId="178"/>
    <cellStyle name="Navadno 15 2 2 2 2" xfId="179"/>
    <cellStyle name="Navadno 15 2 2 2 2 2" xfId="2980"/>
    <cellStyle name="Navadno 15 2 2 2 3" xfId="2981"/>
    <cellStyle name="Navadno 15 2 2 3" xfId="180"/>
    <cellStyle name="Navadno 15 2 2 3 2" xfId="2982"/>
    <cellStyle name="Navadno 15 2 2 4" xfId="2983"/>
    <cellStyle name="Navadno 15 2 3" xfId="181"/>
    <cellStyle name="Navadno 15 2 3 2" xfId="182"/>
    <cellStyle name="Navadno 15 2 3 2 2" xfId="2984"/>
    <cellStyle name="Navadno 15 2 3 3" xfId="2985"/>
    <cellStyle name="Navadno 15 2 4" xfId="183"/>
    <cellStyle name="Navadno 15 2 4 2" xfId="2986"/>
    <cellStyle name="Navadno 15 2 5" xfId="2987"/>
    <cellStyle name="Navadno 15 3" xfId="184"/>
    <cellStyle name="Navadno 15 3 2" xfId="185"/>
    <cellStyle name="Navadno 15 3 2 2" xfId="186"/>
    <cellStyle name="Navadno 15 3 2 2 2" xfId="187"/>
    <cellStyle name="Navadno 15 3 2 2 2 2" xfId="2988"/>
    <cellStyle name="Navadno 15 3 2 2 3" xfId="2989"/>
    <cellStyle name="Navadno 15 3 2 3" xfId="188"/>
    <cellStyle name="Navadno 15 3 2 3 2" xfId="2990"/>
    <cellStyle name="Navadno 15 3 2 4" xfId="2991"/>
    <cellStyle name="Navadno 15 3 3" xfId="189"/>
    <cellStyle name="Navadno 15 3 3 2" xfId="190"/>
    <cellStyle name="Navadno 15 3 3 2 2" xfId="2992"/>
    <cellStyle name="Navadno 15 3 3 3" xfId="2993"/>
    <cellStyle name="Navadno 15 3 4" xfId="191"/>
    <cellStyle name="Navadno 15 3 4 2" xfId="2994"/>
    <cellStyle name="Navadno 15 3 5" xfId="2995"/>
    <cellStyle name="Navadno 15 4" xfId="1392"/>
    <cellStyle name="Navadno 15 4 2" xfId="1393"/>
    <cellStyle name="Navadno 16" xfId="2996"/>
    <cellStyle name="Navadno 16 2" xfId="192"/>
    <cellStyle name="Navadno 16 2 2" xfId="193"/>
    <cellStyle name="Navadno 16 2 2 2" xfId="194"/>
    <cellStyle name="Navadno 16 2 2 2 2" xfId="195"/>
    <cellStyle name="Navadno 16 2 2 2 2 2" xfId="2997"/>
    <cellStyle name="Navadno 16 2 2 2 3" xfId="2998"/>
    <cellStyle name="Navadno 16 2 2 3" xfId="196"/>
    <cellStyle name="Navadno 16 2 2 3 2" xfId="2999"/>
    <cellStyle name="Navadno 16 2 2 4" xfId="3000"/>
    <cellStyle name="Navadno 16 2 3" xfId="197"/>
    <cellStyle name="Navadno 16 2 3 2" xfId="198"/>
    <cellStyle name="Navadno 16 2 3 2 2" xfId="3001"/>
    <cellStyle name="Navadno 16 2 3 3" xfId="3002"/>
    <cellStyle name="Navadno 16 2 4" xfId="199"/>
    <cellStyle name="Navadno 16 2 4 2" xfId="3003"/>
    <cellStyle name="Navadno 16 2 5" xfId="3004"/>
    <cellStyle name="Navadno 16 3" xfId="200"/>
    <cellStyle name="Navadno 16 3 2" xfId="201"/>
    <cellStyle name="Navadno 16 3 2 2" xfId="202"/>
    <cellStyle name="Navadno 16 3 2 2 2" xfId="203"/>
    <cellStyle name="Navadno 16 3 2 2 2 2" xfId="3005"/>
    <cellStyle name="Navadno 16 3 2 2 3" xfId="3006"/>
    <cellStyle name="Navadno 16 3 2 3" xfId="204"/>
    <cellStyle name="Navadno 16 3 2 3 2" xfId="3007"/>
    <cellStyle name="Navadno 16 3 2 4" xfId="3008"/>
    <cellStyle name="Navadno 16 3 3" xfId="205"/>
    <cellStyle name="Navadno 16 3 3 2" xfId="206"/>
    <cellStyle name="Navadno 16 3 3 2 2" xfId="3009"/>
    <cellStyle name="Navadno 16 3 3 3" xfId="3010"/>
    <cellStyle name="Navadno 16 3 4" xfId="207"/>
    <cellStyle name="Navadno 16 3 4 2" xfId="3011"/>
    <cellStyle name="Navadno 16 3 5" xfId="3012"/>
    <cellStyle name="Navadno 16 4" xfId="3013"/>
    <cellStyle name="Navadno 16 5" xfId="3014"/>
    <cellStyle name="Navadno 17" xfId="3015"/>
    <cellStyle name="Navadno 17 2" xfId="208"/>
    <cellStyle name="Navadno 17 2 2" xfId="209"/>
    <cellStyle name="Navadno 17 2 2 2" xfId="210"/>
    <cellStyle name="Navadno 17 2 2 2 2" xfId="211"/>
    <cellStyle name="Navadno 17 2 2 2 2 2" xfId="3016"/>
    <cellStyle name="Navadno 17 2 2 2 3" xfId="3017"/>
    <cellStyle name="Navadno 17 2 2 3" xfId="212"/>
    <cellStyle name="Navadno 17 2 2 3 2" xfId="3018"/>
    <cellStyle name="Navadno 17 2 2 4" xfId="3019"/>
    <cellStyle name="Navadno 17 2 3" xfId="213"/>
    <cellStyle name="Navadno 17 2 3 2" xfId="214"/>
    <cellStyle name="Navadno 17 2 3 2 2" xfId="3020"/>
    <cellStyle name="Navadno 17 2 3 3" xfId="3021"/>
    <cellStyle name="Navadno 17 2 4" xfId="215"/>
    <cellStyle name="Navadno 17 2 4 2" xfId="3022"/>
    <cellStyle name="Navadno 17 2 5" xfId="3023"/>
    <cellStyle name="Navadno 17 3" xfId="216"/>
    <cellStyle name="Navadno 17 3 2" xfId="217"/>
    <cellStyle name="Navadno 17 3 2 2" xfId="218"/>
    <cellStyle name="Navadno 17 3 2 2 2" xfId="219"/>
    <cellStyle name="Navadno 17 3 2 2 2 2" xfId="3024"/>
    <cellStyle name="Navadno 17 3 2 2 3" xfId="3025"/>
    <cellStyle name="Navadno 17 3 2 3" xfId="220"/>
    <cellStyle name="Navadno 17 3 2 3 2" xfId="3026"/>
    <cellStyle name="Navadno 17 3 2 4" xfId="3027"/>
    <cellStyle name="Navadno 17 3 3" xfId="221"/>
    <cellStyle name="Navadno 17 3 3 2" xfId="222"/>
    <cellStyle name="Navadno 17 3 3 2 2" xfId="3028"/>
    <cellStyle name="Navadno 17 3 3 3" xfId="3029"/>
    <cellStyle name="Navadno 17 3 4" xfId="223"/>
    <cellStyle name="Navadno 17 3 4 2" xfId="3030"/>
    <cellStyle name="Navadno 17 3 5" xfId="3031"/>
    <cellStyle name="Navadno 18" xfId="3032"/>
    <cellStyle name="Navadno 18 2" xfId="224"/>
    <cellStyle name="Navadno 18 2 2" xfId="225"/>
    <cellStyle name="Navadno 18 2 2 2" xfId="226"/>
    <cellStyle name="Navadno 18 2 2 2 2" xfId="227"/>
    <cellStyle name="Navadno 18 2 2 2 2 2" xfId="3033"/>
    <cellStyle name="Navadno 18 2 2 2 3" xfId="3034"/>
    <cellStyle name="Navadno 18 2 2 3" xfId="228"/>
    <cellStyle name="Navadno 18 2 2 3 2" xfId="3035"/>
    <cellStyle name="Navadno 18 2 2 4" xfId="3036"/>
    <cellStyle name="Navadno 18 2 3" xfId="229"/>
    <cellStyle name="Navadno 18 2 3 2" xfId="230"/>
    <cellStyle name="Navadno 18 2 3 2 2" xfId="3037"/>
    <cellStyle name="Navadno 18 2 3 3" xfId="3038"/>
    <cellStyle name="Navadno 18 2 4" xfId="231"/>
    <cellStyle name="Navadno 18 2 4 2" xfId="3039"/>
    <cellStyle name="Navadno 18 2 5" xfId="3040"/>
    <cellStyle name="Navadno 18 3" xfId="232"/>
    <cellStyle name="Navadno 18 3 2" xfId="233"/>
    <cellStyle name="Navadno 18 3 2 2" xfId="234"/>
    <cellStyle name="Navadno 18 3 2 2 2" xfId="235"/>
    <cellStyle name="Navadno 18 3 2 2 2 2" xfId="3041"/>
    <cellStyle name="Navadno 18 3 2 2 3" xfId="3042"/>
    <cellStyle name="Navadno 18 3 2 3" xfId="236"/>
    <cellStyle name="Navadno 18 3 2 3 2" xfId="3043"/>
    <cellStyle name="Navadno 18 3 2 4" xfId="3044"/>
    <cellStyle name="Navadno 18 3 3" xfId="237"/>
    <cellStyle name="Navadno 18 3 3 2" xfId="238"/>
    <cellStyle name="Navadno 18 3 3 2 2" xfId="3045"/>
    <cellStyle name="Navadno 18 3 3 3" xfId="3046"/>
    <cellStyle name="Navadno 18 3 4" xfId="239"/>
    <cellStyle name="Navadno 18 3 4 2" xfId="3047"/>
    <cellStyle name="Navadno 18 3 5" xfId="3048"/>
    <cellStyle name="Navadno 18 4" xfId="3049"/>
    <cellStyle name="Navadno 19" xfId="3050"/>
    <cellStyle name="Navadno 19 2" xfId="240"/>
    <cellStyle name="Navadno 19 2 2" xfId="241"/>
    <cellStyle name="Navadno 19 2 2 2" xfId="242"/>
    <cellStyle name="Navadno 19 2 2 2 2" xfId="243"/>
    <cellStyle name="Navadno 19 2 2 2 2 2" xfId="3051"/>
    <cellStyle name="Navadno 19 2 2 2 3" xfId="3052"/>
    <cellStyle name="Navadno 19 2 2 3" xfId="244"/>
    <cellStyle name="Navadno 19 2 2 3 2" xfId="3053"/>
    <cellStyle name="Navadno 19 2 2 4" xfId="3054"/>
    <cellStyle name="Navadno 19 2 3" xfId="245"/>
    <cellStyle name="Navadno 19 2 3 2" xfId="246"/>
    <cellStyle name="Navadno 19 2 3 2 2" xfId="3055"/>
    <cellStyle name="Navadno 19 2 3 3" xfId="3056"/>
    <cellStyle name="Navadno 19 2 4" xfId="247"/>
    <cellStyle name="Navadno 19 2 4 2" xfId="3057"/>
    <cellStyle name="Navadno 19 2 5" xfId="3058"/>
    <cellStyle name="Navadno 19 3" xfId="248"/>
    <cellStyle name="Navadno 19 3 2" xfId="249"/>
    <cellStyle name="Navadno 19 3 2 2" xfId="250"/>
    <cellStyle name="Navadno 19 3 2 2 2" xfId="251"/>
    <cellStyle name="Navadno 19 3 2 2 2 2" xfId="3059"/>
    <cellStyle name="Navadno 19 3 2 2 3" xfId="3060"/>
    <cellStyle name="Navadno 19 3 2 3" xfId="252"/>
    <cellStyle name="Navadno 19 3 2 3 2" xfId="3061"/>
    <cellStyle name="Navadno 19 3 2 4" xfId="3062"/>
    <cellStyle name="Navadno 19 3 3" xfId="253"/>
    <cellStyle name="Navadno 19 3 3 2" xfId="254"/>
    <cellStyle name="Navadno 19 3 3 2 2" xfId="3063"/>
    <cellStyle name="Navadno 19 3 3 3" xfId="3064"/>
    <cellStyle name="Navadno 19 3 4" xfId="255"/>
    <cellStyle name="Navadno 19 3 4 2" xfId="3065"/>
    <cellStyle name="Navadno 19 3 5" xfId="3066"/>
    <cellStyle name="Navadno 19 4" xfId="3067"/>
    <cellStyle name="Navadno 2" xfId="256"/>
    <cellStyle name="Navadno 2 10" xfId="8470"/>
    <cellStyle name="Navadno 2 11" xfId="20803"/>
    <cellStyle name="Navadno 2 2" xfId="257"/>
    <cellStyle name="Navadno 2 2 2" xfId="258"/>
    <cellStyle name="Navadno 2 2 2 2" xfId="1394"/>
    <cellStyle name="Navadno 2 2 2 2 2" xfId="7994"/>
    <cellStyle name="Navadno 2 2 2 2 3" xfId="7468"/>
    <cellStyle name="Navadno 2 2 2 3" xfId="795"/>
    <cellStyle name="Navadno 2 2 2 3 2" xfId="3071"/>
    <cellStyle name="Navadno 2 2 2 3 3" xfId="3072"/>
    <cellStyle name="Navadno 2 2 2 3 4" xfId="8477"/>
    <cellStyle name="Navadno 2 2 2 4" xfId="3073"/>
    <cellStyle name="Navadno 2 2 2 5" xfId="3074"/>
    <cellStyle name="Navadno 2 2 2 6" xfId="3070"/>
    <cellStyle name="Navadno 2 2 3" xfId="792"/>
    <cellStyle name="Navadno 2 2 3 2" xfId="3075"/>
    <cellStyle name="Navadno 2 2 3 3" xfId="6212"/>
    <cellStyle name="Navadno 2 2 3 4" xfId="7467"/>
    <cellStyle name="Navadno 2 2 4" xfId="1395"/>
    <cellStyle name="Navadno 2 2 4 2" xfId="3076"/>
    <cellStyle name="Navadno 2 2 4 3" xfId="3077"/>
    <cellStyle name="Navadno 2 2 4 4" xfId="8478"/>
    <cellStyle name="Navadno 2 2 5" xfId="3069"/>
    <cellStyle name="Navadno 2 2 6" xfId="5828"/>
    <cellStyle name="Navadno 2 2 6 2" xfId="8469"/>
    <cellStyle name="Navadno 2 3" xfId="259"/>
    <cellStyle name="Navadno 2 3 2" xfId="1396"/>
    <cellStyle name="Navadno 2 3 2 2" xfId="1397"/>
    <cellStyle name="Navadno 2 3 2 2 2" xfId="8203"/>
    <cellStyle name="Navadno 2 3 2 2 3" xfId="6844"/>
    <cellStyle name="Navadno 2 3 2 3" xfId="1398"/>
    <cellStyle name="Navadno 2 3 2 3 2" xfId="6843"/>
    <cellStyle name="Navadno 2 3 2 3 3" xfId="8479"/>
    <cellStyle name="Navadno 2 3 2 4" xfId="8467"/>
    <cellStyle name="Navadno 2 3 3" xfId="1399"/>
    <cellStyle name="Navadno 2 3 3 2" xfId="7995"/>
    <cellStyle name="Navadno 2 3 3 3" xfId="7465"/>
    <cellStyle name="Navadno 2 3 4" xfId="1400"/>
    <cellStyle name="Navadno 2 3 4 2" xfId="3078"/>
    <cellStyle name="Navadno 2 3 4 3" xfId="3079"/>
    <cellStyle name="Navadno 2 3 4 4" xfId="8480"/>
    <cellStyle name="Navadno 2 3 5" xfId="3080"/>
    <cellStyle name="Navadno 2 3 6" xfId="7466"/>
    <cellStyle name="Navadno 2 3 7" xfId="8468"/>
    <cellStyle name="Navadno 2 4" xfId="6"/>
    <cellStyle name="Navadno 2 4 2" xfId="8253"/>
    <cellStyle name="Navadno 2 4 2 2" xfId="7464"/>
    <cellStyle name="Navadno 2 4 2 3" xfId="8481"/>
    <cellStyle name="Navadno 2 4 3" xfId="8466"/>
    <cellStyle name="Navadno 2 5" xfId="260"/>
    <cellStyle name="Navadno 2 5 2" xfId="1401"/>
    <cellStyle name="Navadno 2 5 2 2" xfId="7097"/>
    <cellStyle name="Navadno 2 5 2 3" xfId="7462"/>
    <cellStyle name="Navadno 2 5 3" xfId="1402"/>
    <cellStyle name="Navadno 2 5 3 2" xfId="3082"/>
    <cellStyle name="Navadno 2 5 3 3" xfId="3083"/>
    <cellStyle name="Navadno 2 5 3 4" xfId="8482"/>
    <cellStyle name="Navadno 2 5 4" xfId="1403"/>
    <cellStyle name="Navadno 2 5 4 2" xfId="3084"/>
    <cellStyle name="Navadno 2 5 5" xfId="3081"/>
    <cellStyle name="Navadno 2 5 6" xfId="7463"/>
    <cellStyle name="Navadno 2 6" xfId="1404"/>
    <cellStyle name="Navadno 2 6 2" xfId="7992"/>
    <cellStyle name="Navadno 2 6 3" xfId="6842"/>
    <cellStyle name="Navadno 2 7" xfId="789"/>
    <cellStyle name="Navadno 2 7 2" xfId="3085"/>
    <cellStyle name="Navadno 2 7 2 2" xfId="15408"/>
    <cellStyle name="Navadno 2 7 3" xfId="3086"/>
    <cellStyle name="Navadno 2 7 4" xfId="6210"/>
    <cellStyle name="Navadno 2 7 4 2" xfId="15290"/>
    <cellStyle name="Navadno 2 7 5" xfId="7460"/>
    <cellStyle name="Navadno 2 7 6" xfId="8483"/>
    <cellStyle name="Navadno 2 7 7" xfId="14515"/>
    <cellStyle name="Navadno 2 7 8" xfId="5891"/>
    <cellStyle name="Navadno 2 8" xfId="3068"/>
    <cellStyle name="Navadno 2 8 2" xfId="7461"/>
    <cellStyle name="Navadno 2 8 3" xfId="8484"/>
    <cellStyle name="Navadno 2 8 3 2" xfId="15526"/>
    <cellStyle name="Navadno 2 8 4" xfId="15407"/>
    <cellStyle name="Navadno 2 9" xfId="5621"/>
    <cellStyle name="Navadno 2_voda" xfId="6661"/>
    <cellStyle name="Navadno 20" xfId="3087"/>
    <cellStyle name="Navadno 20 2" xfId="261"/>
    <cellStyle name="Navadno 20 2 2" xfId="262"/>
    <cellStyle name="Navadno 20 2 2 2" xfId="263"/>
    <cellStyle name="Navadno 20 2 2 2 2" xfId="264"/>
    <cellStyle name="Navadno 20 2 2 2 2 2" xfId="3088"/>
    <cellStyle name="Navadno 20 2 2 2 3" xfId="3089"/>
    <cellStyle name="Navadno 20 2 2 3" xfId="265"/>
    <cellStyle name="Navadno 20 2 2 3 2" xfId="3090"/>
    <cellStyle name="Navadno 20 2 2 4" xfId="3091"/>
    <cellStyle name="Navadno 20 2 3" xfId="266"/>
    <cellStyle name="Navadno 20 2 3 2" xfId="267"/>
    <cellStyle name="Navadno 20 2 3 2 2" xfId="3092"/>
    <cellStyle name="Navadno 20 2 3 3" xfId="3093"/>
    <cellStyle name="Navadno 20 2 4" xfId="268"/>
    <cellStyle name="Navadno 20 2 4 2" xfId="3094"/>
    <cellStyle name="Navadno 20 2 5" xfId="3095"/>
    <cellStyle name="Navadno 20 3" xfId="269"/>
    <cellStyle name="Navadno 20 3 2" xfId="270"/>
    <cellStyle name="Navadno 20 3 2 2" xfId="271"/>
    <cellStyle name="Navadno 20 3 2 2 2" xfId="272"/>
    <cellStyle name="Navadno 20 3 2 2 2 2" xfId="3096"/>
    <cellStyle name="Navadno 20 3 2 2 3" xfId="3097"/>
    <cellStyle name="Navadno 20 3 2 3" xfId="273"/>
    <cellStyle name="Navadno 20 3 2 3 2" xfId="3098"/>
    <cellStyle name="Navadno 20 3 2 4" xfId="3099"/>
    <cellStyle name="Navadno 20 3 3" xfId="274"/>
    <cellStyle name="Navadno 20 3 3 2" xfId="275"/>
    <cellStyle name="Navadno 20 3 3 2 2" xfId="3100"/>
    <cellStyle name="Navadno 20 3 3 3" xfId="3101"/>
    <cellStyle name="Navadno 20 3 4" xfId="276"/>
    <cellStyle name="Navadno 20 3 4 2" xfId="3102"/>
    <cellStyle name="Navadno 20 3 5" xfId="3103"/>
    <cellStyle name="Navadno 21" xfId="3104"/>
    <cellStyle name="Navadno 22" xfId="3105"/>
    <cellStyle name="Navadno 23" xfId="3106"/>
    <cellStyle name="Navadno 24" xfId="3107"/>
    <cellStyle name="Navadno 25" xfId="3108"/>
    <cellStyle name="Navadno 25 2" xfId="277"/>
    <cellStyle name="Navadno 25 2 2" xfId="278"/>
    <cellStyle name="Navadno 25 2 2 2" xfId="279"/>
    <cellStyle name="Navadno 25 2 2 2 2" xfId="280"/>
    <cellStyle name="Navadno 25 2 2 2 2 2" xfId="3109"/>
    <cellStyle name="Navadno 25 2 2 2 3" xfId="3110"/>
    <cellStyle name="Navadno 25 2 2 3" xfId="281"/>
    <cellStyle name="Navadno 25 2 2 3 2" xfId="3111"/>
    <cellStyle name="Navadno 25 2 2 4" xfId="3112"/>
    <cellStyle name="Navadno 25 2 3" xfId="282"/>
    <cellStyle name="Navadno 25 2 3 2" xfId="283"/>
    <cellStyle name="Navadno 25 2 3 2 2" xfId="3113"/>
    <cellStyle name="Navadno 25 2 3 3" xfId="3114"/>
    <cellStyle name="Navadno 25 2 4" xfId="284"/>
    <cellStyle name="Navadno 25 2 4 2" xfId="3115"/>
    <cellStyle name="Navadno 25 2 5" xfId="3116"/>
    <cellStyle name="Navadno 25 3" xfId="285"/>
    <cellStyle name="Navadno 25 3 2" xfId="286"/>
    <cellStyle name="Navadno 25 3 2 2" xfId="287"/>
    <cellStyle name="Navadno 25 3 2 2 2" xfId="288"/>
    <cellStyle name="Navadno 25 3 2 2 2 2" xfId="3117"/>
    <cellStyle name="Navadno 25 3 2 2 3" xfId="3118"/>
    <cellStyle name="Navadno 25 3 2 3" xfId="289"/>
    <cellStyle name="Navadno 25 3 2 3 2" xfId="3119"/>
    <cellStyle name="Navadno 25 3 2 4" xfId="3120"/>
    <cellStyle name="Navadno 25 3 3" xfId="290"/>
    <cellStyle name="Navadno 25 3 3 2" xfId="291"/>
    <cellStyle name="Navadno 25 3 3 2 2" xfId="3121"/>
    <cellStyle name="Navadno 25 3 3 3" xfId="3122"/>
    <cellStyle name="Navadno 25 3 4" xfId="292"/>
    <cellStyle name="Navadno 25 3 4 2" xfId="3123"/>
    <cellStyle name="Navadno 25 3 5" xfId="3124"/>
    <cellStyle name="Navadno 26" xfId="3125"/>
    <cellStyle name="Navadno 26 2" xfId="293"/>
    <cellStyle name="Navadno 26 2 2" xfId="294"/>
    <cellStyle name="Navadno 26 2 2 2" xfId="295"/>
    <cellStyle name="Navadno 26 2 2 2 2" xfId="296"/>
    <cellStyle name="Navadno 26 2 2 2 2 2" xfId="3126"/>
    <cellStyle name="Navadno 26 2 2 2 3" xfId="3127"/>
    <cellStyle name="Navadno 26 2 2 3" xfId="297"/>
    <cellStyle name="Navadno 26 2 2 3 2" xfId="3128"/>
    <cellStyle name="Navadno 26 2 2 4" xfId="3129"/>
    <cellStyle name="Navadno 26 2 3" xfId="298"/>
    <cellStyle name="Navadno 26 2 3 2" xfId="299"/>
    <cellStyle name="Navadno 26 2 3 2 2" xfId="3130"/>
    <cellStyle name="Navadno 26 2 3 3" xfId="3131"/>
    <cellStyle name="Navadno 26 2 4" xfId="300"/>
    <cellStyle name="Navadno 26 2 4 2" xfId="3132"/>
    <cellStyle name="Navadno 26 2 5" xfId="3133"/>
    <cellStyle name="Navadno 26 3" xfId="301"/>
    <cellStyle name="Navadno 26 3 2" xfId="302"/>
    <cellStyle name="Navadno 26 3 2 2" xfId="303"/>
    <cellStyle name="Navadno 26 3 2 2 2" xfId="304"/>
    <cellStyle name="Navadno 26 3 2 2 2 2" xfId="3134"/>
    <cellStyle name="Navadno 26 3 2 2 3" xfId="3135"/>
    <cellStyle name="Navadno 26 3 2 3" xfId="305"/>
    <cellStyle name="Navadno 26 3 2 3 2" xfId="3136"/>
    <cellStyle name="Navadno 26 3 2 4" xfId="3137"/>
    <cellStyle name="Navadno 26 3 3" xfId="306"/>
    <cellStyle name="Navadno 26 3 3 2" xfId="307"/>
    <cellStyle name="Navadno 26 3 3 2 2" xfId="3138"/>
    <cellStyle name="Navadno 26 3 3 3" xfId="3139"/>
    <cellStyle name="Navadno 26 3 4" xfId="308"/>
    <cellStyle name="Navadno 26 3 4 2" xfId="3140"/>
    <cellStyle name="Navadno 26 3 5" xfId="3141"/>
    <cellStyle name="Navadno 27" xfId="3142"/>
    <cellStyle name="Navadno 27 2" xfId="309"/>
    <cellStyle name="Navadno 27 2 2" xfId="310"/>
    <cellStyle name="Navadno 27 2 2 2" xfId="311"/>
    <cellStyle name="Navadno 27 2 2 2 2" xfId="312"/>
    <cellStyle name="Navadno 27 2 2 2 2 2" xfId="3143"/>
    <cellStyle name="Navadno 27 2 2 2 3" xfId="3144"/>
    <cellStyle name="Navadno 27 2 2 3" xfId="313"/>
    <cellStyle name="Navadno 27 2 2 3 2" xfId="3145"/>
    <cellStyle name="Navadno 27 2 2 4" xfId="3146"/>
    <cellStyle name="Navadno 27 2 3" xfId="314"/>
    <cellStyle name="Navadno 27 2 3 2" xfId="315"/>
    <cellStyle name="Navadno 27 2 3 2 2" xfId="3147"/>
    <cellStyle name="Navadno 27 2 3 3" xfId="3148"/>
    <cellStyle name="Navadno 27 2 4" xfId="316"/>
    <cellStyle name="Navadno 27 2 4 2" xfId="3149"/>
    <cellStyle name="Navadno 27 2 5" xfId="3150"/>
    <cellStyle name="Navadno 27 3" xfId="317"/>
    <cellStyle name="Navadno 27 3 2" xfId="318"/>
    <cellStyle name="Navadno 27 3 2 2" xfId="319"/>
    <cellStyle name="Navadno 27 3 2 2 2" xfId="320"/>
    <cellStyle name="Navadno 27 3 2 2 2 2" xfId="3151"/>
    <cellStyle name="Navadno 27 3 2 2 3" xfId="3152"/>
    <cellStyle name="Navadno 27 3 2 3" xfId="321"/>
    <cellStyle name="Navadno 27 3 2 3 2" xfId="3153"/>
    <cellStyle name="Navadno 27 3 2 4" xfId="3154"/>
    <cellStyle name="Navadno 27 3 3" xfId="322"/>
    <cellStyle name="Navadno 27 3 3 2" xfId="323"/>
    <cellStyle name="Navadno 27 3 3 2 2" xfId="3155"/>
    <cellStyle name="Navadno 27 3 3 3" xfId="3156"/>
    <cellStyle name="Navadno 27 3 4" xfId="324"/>
    <cellStyle name="Navadno 27 3 4 2" xfId="3157"/>
    <cellStyle name="Navadno 27 3 5" xfId="3158"/>
    <cellStyle name="Navadno 28" xfId="3159"/>
    <cellStyle name="Navadno 28 2" xfId="325"/>
    <cellStyle name="Navadno 28 2 2" xfId="326"/>
    <cellStyle name="Navadno 28 2 2 2" xfId="327"/>
    <cellStyle name="Navadno 28 2 2 2 2" xfId="328"/>
    <cellStyle name="Navadno 28 2 2 2 2 2" xfId="3160"/>
    <cellStyle name="Navadno 28 2 2 2 3" xfId="3161"/>
    <cellStyle name="Navadno 28 2 2 3" xfId="329"/>
    <cellStyle name="Navadno 28 2 2 3 2" xfId="3162"/>
    <cellStyle name="Navadno 28 2 2 4" xfId="3163"/>
    <cellStyle name="Navadno 28 2 3" xfId="330"/>
    <cellStyle name="Navadno 28 2 3 2" xfId="331"/>
    <cellStyle name="Navadno 28 2 3 2 2" xfId="3164"/>
    <cellStyle name="Navadno 28 2 3 3" xfId="3165"/>
    <cellStyle name="Navadno 28 2 4" xfId="332"/>
    <cellStyle name="Navadno 28 2 4 2" xfId="3166"/>
    <cellStyle name="Navadno 28 2 5" xfId="3167"/>
    <cellStyle name="Navadno 28 3" xfId="333"/>
    <cellStyle name="Navadno 28 3 2" xfId="334"/>
    <cellStyle name="Navadno 28 3 2 2" xfId="335"/>
    <cellStyle name="Navadno 28 3 2 2 2" xfId="336"/>
    <cellStyle name="Navadno 28 3 2 2 2 2" xfId="3168"/>
    <cellStyle name="Navadno 28 3 2 2 3" xfId="3169"/>
    <cellStyle name="Navadno 28 3 2 3" xfId="337"/>
    <cellStyle name="Navadno 28 3 2 3 2" xfId="3170"/>
    <cellStyle name="Navadno 28 3 2 4" xfId="3171"/>
    <cellStyle name="Navadno 28 3 3" xfId="338"/>
    <cellStyle name="Navadno 28 3 3 2" xfId="339"/>
    <cellStyle name="Navadno 28 3 3 2 2" xfId="3172"/>
    <cellStyle name="Navadno 28 3 3 3" xfId="3173"/>
    <cellStyle name="Navadno 28 3 4" xfId="340"/>
    <cellStyle name="Navadno 28 3 4 2" xfId="3174"/>
    <cellStyle name="Navadno 28 3 5" xfId="3175"/>
    <cellStyle name="Navadno 29" xfId="341"/>
    <cellStyle name="Navadno 29 2" xfId="342"/>
    <cellStyle name="Navadno 29 2 2" xfId="343"/>
    <cellStyle name="Navadno 29 2 2 2" xfId="344"/>
    <cellStyle name="Navadno 29 2 2 2 2" xfId="345"/>
    <cellStyle name="Navadno 29 2 2 2 2 2" xfId="3176"/>
    <cellStyle name="Navadno 29 2 2 2 3" xfId="3177"/>
    <cellStyle name="Navadno 29 2 2 3" xfId="346"/>
    <cellStyle name="Navadno 29 2 2 3 2" xfId="3178"/>
    <cellStyle name="Navadno 29 2 2 4" xfId="3179"/>
    <cellStyle name="Navadno 29 2 3" xfId="347"/>
    <cellStyle name="Navadno 29 2 3 2" xfId="348"/>
    <cellStyle name="Navadno 29 2 3 2 2" xfId="3180"/>
    <cellStyle name="Navadno 29 2 3 3" xfId="3181"/>
    <cellStyle name="Navadno 29 2 4" xfId="349"/>
    <cellStyle name="Navadno 29 2 4 2" xfId="3182"/>
    <cellStyle name="Navadno 29 2 5" xfId="3183"/>
    <cellStyle name="Navadno 29 3" xfId="350"/>
    <cellStyle name="Navadno 29 3 2" xfId="351"/>
    <cellStyle name="Navadno 29 3 2 2" xfId="352"/>
    <cellStyle name="Navadno 29 3 2 2 2" xfId="353"/>
    <cellStyle name="Navadno 29 3 2 2 2 2" xfId="3184"/>
    <cellStyle name="Navadno 29 3 2 2 3" xfId="3185"/>
    <cellStyle name="Navadno 29 3 2 3" xfId="354"/>
    <cellStyle name="Navadno 29 3 2 3 2" xfId="3186"/>
    <cellStyle name="Navadno 29 3 2 4" xfId="3187"/>
    <cellStyle name="Navadno 29 3 3" xfId="355"/>
    <cellStyle name="Navadno 29 3 3 2" xfId="356"/>
    <cellStyle name="Navadno 29 3 3 2 2" xfId="3188"/>
    <cellStyle name="Navadno 29 3 3 3" xfId="3189"/>
    <cellStyle name="Navadno 29 3 4" xfId="357"/>
    <cellStyle name="Navadno 29 3 4 2" xfId="3190"/>
    <cellStyle name="Navadno 29 3 5" xfId="3191"/>
    <cellStyle name="Navadno 29 4" xfId="358"/>
    <cellStyle name="Navadno 29 4 2" xfId="359"/>
    <cellStyle name="Navadno 29 4 2 2" xfId="360"/>
    <cellStyle name="Navadno 29 4 2 2 2" xfId="3192"/>
    <cellStyle name="Navadno 29 4 2 3" xfId="3193"/>
    <cellStyle name="Navadno 29 4 3" xfId="361"/>
    <cellStyle name="Navadno 29 4 3 2" xfId="3194"/>
    <cellStyle name="Navadno 29 4 4" xfId="3195"/>
    <cellStyle name="Navadno 29 5" xfId="362"/>
    <cellStyle name="Navadno 29 5 2" xfId="363"/>
    <cellStyle name="Navadno 29 5 2 2" xfId="364"/>
    <cellStyle name="Navadno 29 5 2 2 2" xfId="3196"/>
    <cellStyle name="Navadno 29 5 2 3" xfId="3197"/>
    <cellStyle name="Navadno 29 5 3" xfId="365"/>
    <cellStyle name="Navadno 29 5 3 2" xfId="3198"/>
    <cellStyle name="Navadno 29 5 4" xfId="3199"/>
    <cellStyle name="Navadno 29 6" xfId="366"/>
    <cellStyle name="Navadno 29 6 2" xfId="367"/>
    <cellStyle name="Navadno 29 6 2 2" xfId="3200"/>
    <cellStyle name="Navadno 29 6 3" xfId="3201"/>
    <cellStyle name="Navadno 29 7" xfId="368"/>
    <cellStyle name="Navadno 29 7 2" xfId="3202"/>
    <cellStyle name="Navadno 29 8" xfId="3203"/>
    <cellStyle name="Navadno 29_SELNICA POPISI GOI ZBIR - FAZNO - z dopolnitvami marec 2013" xfId="1405"/>
    <cellStyle name="Navadno 3" xfId="8"/>
    <cellStyle name="Navadno 3 10" xfId="1406"/>
    <cellStyle name="Navadno 3 10 2" xfId="1407"/>
    <cellStyle name="Navadno 3 10 2 2" xfId="6343"/>
    <cellStyle name="Navadno 3 10 2 3" xfId="8485"/>
    <cellStyle name="Navadno 3 10 3" xfId="3205"/>
    <cellStyle name="Navadno 3 10 4" xfId="3204"/>
    <cellStyle name="Navadno 3 10 5" xfId="6296"/>
    <cellStyle name="Navadno 3 10 6" xfId="7459"/>
    <cellStyle name="Navadno 3 11" xfId="1408"/>
    <cellStyle name="Navadno 3 11 2" xfId="6344"/>
    <cellStyle name="Navadno 3 11 3" xfId="8486"/>
    <cellStyle name="Navadno 3 12" xfId="5618"/>
    <cellStyle name="Navadno 3 13" xfId="8287"/>
    <cellStyle name="Navadno 3 14" xfId="8476"/>
    <cellStyle name="Navadno 3 15" xfId="20804"/>
    <cellStyle name="Navadno 3 2" xfId="369"/>
    <cellStyle name="Navadno 3 2 2" xfId="370"/>
    <cellStyle name="Navadno 3 2 2 2" xfId="1409"/>
    <cellStyle name="Navadno 3 2 2 2 2" xfId="8202"/>
    <cellStyle name="Navadno 3 2 2 2 3" xfId="6841"/>
    <cellStyle name="Navadno 3 2 2 3" xfId="1410"/>
    <cellStyle name="Navadno 3 2 2 3 2" xfId="3208"/>
    <cellStyle name="Navadno 3 2 2 3 3" xfId="3209"/>
    <cellStyle name="Navadno 3 2 2 3 4" xfId="8487"/>
    <cellStyle name="Navadno 3 2 2 4" xfId="3207"/>
    <cellStyle name="Navadno 3 2 2 5" xfId="7457"/>
    <cellStyle name="Navadno 3 2 3" xfId="1411"/>
    <cellStyle name="Navadno 3 2 3 2" xfId="7993"/>
    <cellStyle name="Navadno 3 2 3 3" xfId="7456"/>
    <cellStyle name="Navadno 3 2 4" xfId="1412"/>
    <cellStyle name="Navadno 3 2 4 2" xfId="3210"/>
    <cellStyle name="Navadno 3 2 4 3" xfId="3211"/>
    <cellStyle name="Navadno 3 2 4 4" xfId="6840"/>
    <cellStyle name="Navadno 3 2 4 5" xfId="8488"/>
    <cellStyle name="Navadno 3 2 5" xfId="3206"/>
    <cellStyle name="Navadno 3 2 6" xfId="7458"/>
    <cellStyle name="Navadno 3 2 7" xfId="8465"/>
    <cellStyle name="Navadno 3 3" xfId="371"/>
    <cellStyle name="Navadno 3 3 2" xfId="1413"/>
    <cellStyle name="Navadno 3 3 2 2" xfId="7096"/>
    <cellStyle name="Navadno 3 3 2 3" xfId="7455"/>
    <cellStyle name="Navadno 3 3 3" xfId="1414"/>
    <cellStyle name="Navadno 3 3 3 2" xfId="3213"/>
    <cellStyle name="Navadno 3 3 3 3" xfId="3214"/>
    <cellStyle name="Navadno 3 3 3 4" xfId="7454"/>
    <cellStyle name="Navadno 3 3 3 5" xfId="8489"/>
    <cellStyle name="Navadno 3 3 4" xfId="3212"/>
    <cellStyle name="Navadno 3 3 5" xfId="7449"/>
    <cellStyle name="Navadno 3 4" xfId="372"/>
    <cellStyle name="Navadno 3 4 2" xfId="1415"/>
    <cellStyle name="Navadno 3 4 2 2" xfId="7991"/>
    <cellStyle name="Navadno 3 4 2 3" xfId="7453"/>
    <cellStyle name="Navadno 3 4 3" xfId="1416"/>
    <cellStyle name="Navadno 3 4 3 2" xfId="3216"/>
    <cellStyle name="Navadno 3 4 3 3" xfId="3217"/>
    <cellStyle name="Navadno 3 4 3 4" xfId="8490"/>
    <cellStyle name="Navadno 3 4 4" xfId="3215"/>
    <cellStyle name="Navadno 3 4 5" xfId="6839"/>
    <cellStyle name="Navadno 3 5" xfId="373"/>
    <cellStyle name="Navadno 3 5 2" xfId="1417"/>
    <cellStyle name="Navadno 3 5 2 2" xfId="7095"/>
    <cellStyle name="Navadno 3 5 2 3" xfId="7452"/>
    <cellStyle name="Navadno 3 5 3" xfId="1418"/>
    <cellStyle name="Navadno 3 5 3 2" xfId="3219"/>
    <cellStyle name="Navadno 3 5 3 3" xfId="3220"/>
    <cellStyle name="Navadno 3 5 3 4" xfId="8491"/>
    <cellStyle name="Navadno 3 5 4" xfId="3218"/>
    <cellStyle name="Navadno 3 5 5" xfId="7450"/>
    <cellStyle name="Navadno 3 6" xfId="374"/>
    <cellStyle name="Navadno 3 6 2" xfId="1419"/>
    <cellStyle name="Navadno 3 6 2 2" xfId="5844"/>
    <cellStyle name="Navadno 3 6 2 3" xfId="6838"/>
    <cellStyle name="Navadno 3 6 3" xfId="1420"/>
    <cellStyle name="Navadno 3 6 3 2" xfId="3222"/>
    <cellStyle name="Navadno 3 6 3 3" xfId="3223"/>
    <cellStyle name="Navadno 3 6 3 4" xfId="8492"/>
    <cellStyle name="Navadno 3 6 4" xfId="3221"/>
    <cellStyle name="Navadno 3 6 5" xfId="7451"/>
    <cellStyle name="Navadno 3 7" xfId="375"/>
    <cellStyle name="Navadno 3 7 2" xfId="1421"/>
    <cellStyle name="Navadno 3 7 2 2" xfId="8117"/>
    <cellStyle name="Navadno 3 7 2 3" xfId="6345"/>
    <cellStyle name="Navadno 3 7 3" xfId="1422"/>
    <cellStyle name="Navadno 3 7 3 2" xfId="3225"/>
    <cellStyle name="Navadno 3 7 3 3" xfId="3226"/>
    <cellStyle name="Navadno 3 7 3 4" xfId="8493"/>
    <cellStyle name="Navadno 3 7 4" xfId="3224"/>
    <cellStyle name="Navadno 3 7 5" xfId="6837"/>
    <cellStyle name="Navadno 3 8" xfId="376"/>
    <cellStyle name="Navadno 3 8 2" xfId="1423"/>
    <cellStyle name="Navadno 3 8 2 2" xfId="7972"/>
    <cellStyle name="Navadno 3 8 2 3" xfId="7448"/>
    <cellStyle name="Navadno 3 8 3" xfId="1424"/>
    <cellStyle name="Navadno 3 8 3 2" xfId="3228"/>
    <cellStyle name="Navadno 3 8 3 3" xfId="3229"/>
    <cellStyle name="Navadno 3 8 3 4" xfId="8494"/>
    <cellStyle name="Navadno 3 8 4" xfId="3227"/>
    <cellStyle name="Navadno 3 8 5" xfId="7447"/>
    <cellStyle name="Navadno 3 9" xfId="377"/>
    <cellStyle name="Navadno 3 9 2" xfId="1425"/>
    <cellStyle name="Navadno 3 9 2 2" xfId="8195"/>
    <cellStyle name="Navadno 3 9 2 3" xfId="6836"/>
    <cellStyle name="Navadno 3 9 3" xfId="1426"/>
    <cellStyle name="Navadno 3 9 3 2" xfId="3231"/>
    <cellStyle name="Navadno 3 9 3 3" xfId="3232"/>
    <cellStyle name="Navadno 3 9 3 4" xfId="8495"/>
    <cellStyle name="Navadno 3 9 4" xfId="3230"/>
    <cellStyle name="Navadno 30" xfId="3233"/>
    <cellStyle name="Navadno 30 2" xfId="378"/>
    <cellStyle name="Navadno 30 2 2" xfId="379"/>
    <cellStyle name="Navadno 30 2 2 2" xfId="380"/>
    <cellStyle name="Navadno 30 2 2 2 2" xfId="381"/>
    <cellStyle name="Navadno 30 2 2 2 2 2" xfId="3234"/>
    <cellStyle name="Navadno 30 2 2 2 3" xfId="3235"/>
    <cellStyle name="Navadno 30 2 2 3" xfId="382"/>
    <cellStyle name="Navadno 30 2 2 3 2" xfId="3236"/>
    <cellStyle name="Navadno 30 2 2 4" xfId="3237"/>
    <cellStyle name="Navadno 30 2 3" xfId="383"/>
    <cellStyle name="Navadno 30 2 3 2" xfId="384"/>
    <cellStyle name="Navadno 30 2 3 2 2" xfId="3238"/>
    <cellStyle name="Navadno 30 2 3 3" xfId="3239"/>
    <cellStyle name="Navadno 30 2 4" xfId="385"/>
    <cellStyle name="Navadno 30 2 4 2" xfId="3240"/>
    <cellStyle name="Navadno 30 2 5" xfId="3241"/>
    <cellStyle name="Navadno 30 3" xfId="386"/>
    <cellStyle name="Navadno 30 3 2" xfId="387"/>
    <cellStyle name="Navadno 30 3 2 2" xfId="388"/>
    <cellStyle name="Navadno 30 3 2 2 2" xfId="389"/>
    <cellStyle name="Navadno 30 3 2 2 2 2" xfId="3242"/>
    <cellStyle name="Navadno 30 3 2 2 3" xfId="3243"/>
    <cellStyle name="Navadno 30 3 2 3" xfId="390"/>
    <cellStyle name="Navadno 30 3 2 3 2" xfId="3244"/>
    <cellStyle name="Navadno 30 3 2 4" xfId="3245"/>
    <cellStyle name="Navadno 30 3 3" xfId="391"/>
    <cellStyle name="Navadno 30 3 3 2" xfId="392"/>
    <cellStyle name="Navadno 30 3 3 2 2" xfId="3246"/>
    <cellStyle name="Navadno 30 3 3 3" xfId="3247"/>
    <cellStyle name="Navadno 30 3 4" xfId="393"/>
    <cellStyle name="Navadno 30 3 4 2" xfId="3248"/>
    <cellStyle name="Navadno 30 3 5" xfId="3249"/>
    <cellStyle name="Navadno 31" xfId="394"/>
    <cellStyle name="Navadno 31 2" xfId="395"/>
    <cellStyle name="Navadno 31 2 2" xfId="396"/>
    <cellStyle name="Navadno 31 2 2 2" xfId="397"/>
    <cellStyle name="Navadno 31 2 2 2 2" xfId="398"/>
    <cellStyle name="Navadno 31 2 2 2 2 2" xfId="3250"/>
    <cellStyle name="Navadno 31 2 2 2 3" xfId="3251"/>
    <cellStyle name="Navadno 31 2 2 3" xfId="399"/>
    <cellStyle name="Navadno 31 2 2 3 2" xfId="3252"/>
    <cellStyle name="Navadno 31 2 2 4" xfId="3253"/>
    <cellStyle name="Navadno 31 2 3" xfId="400"/>
    <cellStyle name="Navadno 31 2 3 2" xfId="401"/>
    <cellStyle name="Navadno 31 2 3 2 2" xfId="3254"/>
    <cellStyle name="Navadno 31 2 3 3" xfId="3255"/>
    <cellStyle name="Navadno 31 2 4" xfId="402"/>
    <cellStyle name="Navadno 31 2 4 2" xfId="3256"/>
    <cellStyle name="Navadno 31 2 5" xfId="3257"/>
    <cellStyle name="Navadno 31 3" xfId="403"/>
    <cellStyle name="Navadno 31 3 2" xfId="404"/>
    <cellStyle name="Navadno 31 3 2 2" xfId="405"/>
    <cellStyle name="Navadno 31 3 2 2 2" xfId="406"/>
    <cellStyle name="Navadno 31 3 2 2 2 2" xfId="3258"/>
    <cellStyle name="Navadno 31 3 2 2 3" xfId="3259"/>
    <cellStyle name="Navadno 31 3 2 3" xfId="407"/>
    <cellStyle name="Navadno 31 3 2 3 2" xfId="3260"/>
    <cellStyle name="Navadno 31 3 2 4" xfId="3261"/>
    <cellStyle name="Navadno 31 3 3" xfId="408"/>
    <cellStyle name="Navadno 31 3 3 2" xfId="409"/>
    <cellStyle name="Navadno 31 3 3 2 2" xfId="3262"/>
    <cellStyle name="Navadno 31 3 3 3" xfId="3263"/>
    <cellStyle name="Navadno 31 3 4" xfId="410"/>
    <cellStyle name="Navadno 31 3 4 2" xfId="3264"/>
    <cellStyle name="Navadno 31 3 5" xfId="3265"/>
    <cellStyle name="Navadno 31 4" xfId="411"/>
    <cellStyle name="Navadno 31 4 2" xfId="412"/>
    <cellStyle name="Navadno 31 4 2 2" xfId="413"/>
    <cellStyle name="Navadno 31 4 2 2 2" xfId="3266"/>
    <cellStyle name="Navadno 31 4 2 3" xfId="3267"/>
    <cellStyle name="Navadno 31 4 3" xfId="414"/>
    <cellStyle name="Navadno 31 4 3 2" xfId="3268"/>
    <cellStyle name="Navadno 31 4 4" xfId="3269"/>
    <cellStyle name="Navadno 31 5" xfId="415"/>
    <cellStyle name="Navadno 31 5 2" xfId="416"/>
    <cellStyle name="Navadno 31 5 2 2" xfId="417"/>
    <cellStyle name="Navadno 31 5 2 2 2" xfId="3270"/>
    <cellStyle name="Navadno 31 5 2 3" xfId="3271"/>
    <cellStyle name="Navadno 31 5 3" xfId="418"/>
    <cellStyle name="Navadno 31 5 3 2" xfId="3272"/>
    <cellStyle name="Navadno 31 5 4" xfId="3273"/>
    <cellStyle name="Navadno 31 6" xfId="419"/>
    <cellStyle name="Navadno 31 6 2" xfId="420"/>
    <cellStyle name="Navadno 31 6 2 2" xfId="3274"/>
    <cellStyle name="Navadno 31 6 3" xfId="3275"/>
    <cellStyle name="Navadno 31 7" xfId="421"/>
    <cellStyle name="Navadno 31 7 2" xfId="3276"/>
    <cellStyle name="Navadno 31 8" xfId="3277"/>
    <cellStyle name="Navadno 31_SELNICA POPISI GOI ZBIR - FAZNO - z dopolnitvami marec 2013" xfId="1427"/>
    <cellStyle name="Navadno 32" xfId="3278"/>
    <cellStyle name="Navadno 32 2" xfId="422"/>
    <cellStyle name="Navadno 32 2 2" xfId="423"/>
    <cellStyle name="Navadno 32 2 2 2" xfId="424"/>
    <cellStyle name="Navadno 32 2 2 2 2" xfId="425"/>
    <cellStyle name="Navadno 32 2 2 2 2 2" xfId="3279"/>
    <cellStyle name="Navadno 32 2 2 2 3" xfId="3280"/>
    <cellStyle name="Navadno 32 2 2 3" xfId="426"/>
    <cellStyle name="Navadno 32 2 2 3 2" xfId="3281"/>
    <cellStyle name="Navadno 32 2 2 4" xfId="3282"/>
    <cellStyle name="Navadno 32 2 3" xfId="427"/>
    <cellStyle name="Navadno 32 2 3 2" xfId="428"/>
    <cellStyle name="Navadno 32 2 3 2 2" xfId="3283"/>
    <cellStyle name="Navadno 32 2 3 3" xfId="3284"/>
    <cellStyle name="Navadno 32 2 4" xfId="429"/>
    <cellStyle name="Navadno 32 2 4 2" xfId="3285"/>
    <cellStyle name="Navadno 32 2 5" xfId="3286"/>
    <cellStyle name="Navadno 32 3" xfId="430"/>
    <cellStyle name="Navadno 32 3 2" xfId="431"/>
    <cellStyle name="Navadno 32 3 2 2" xfId="432"/>
    <cellStyle name="Navadno 32 3 2 2 2" xfId="433"/>
    <cellStyle name="Navadno 32 3 2 2 2 2" xfId="3287"/>
    <cellStyle name="Navadno 32 3 2 2 3" xfId="3288"/>
    <cellStyle name="Navadno 32 3 2 3" xfId="434"/>
    <cellStyle name="Navadno 32 3 2 3 2" xfId="3289"/>
    <cellStyle name="Navadno 32 3 2 4" xfId="3290"/>
    <cellStyle name="Navadno 32 3 3" xfId="435"/>
    <cellStyle name="Navadno 32 3 3 2" xfId="436"/>
    <cellStyle name="Navadno 32 3 3 2 2" xfId="3291"/>
    <cellStyle name="Navadno 32 3 3 3" xfId="3292"/>
    <cellStyle name="Navadno 32 3 4" xfId="437"/>
    <cellStyle name="Navadno 32 3 4 2" xfId="3293"/>
    <cellStyle name="Navadno 32 3 5" xfId="3294"/>
    <cellStyle name="Navadno 33" xfId="3295"/>
    <cellStyle name="Navadno 34" xfId="438"/>
    <cellStyle name="Navadno 34 2" xfId="439"/>
    <cellStyle name="Navadno 34 2 2" xfId="1428"/>
    <cellStyle name="Navadno 34 2 2 2" xfId="7989"/>
    <cellStyle name="Navadno 34 2 2 3" xfId="7444"/>
    <cellStyle name="Navadno 34 2 3" xfId="1429"/>
    <cellStyle name="Navadno 34 2 3 2" xfId="3298"/>
    <cellStyle name="Navadno 34 2 3 3" xfId="3299"/>
    <cellStyle name="Navadno 34 2 3 4" xfId="8496"/>
    <cellStyle name="Navadno 34 2 4" xfId="3297"/>
    <cellStyle name="Navadno 34 2 5" xfId="7445"/>
    <cellStyle name="Navadno 34 3" xfId="440"/>
    <cellStyle name="Navadno 34 3 2" xfId="1430"/>
    <cellStyle name="Navadno 34 3 2 2" xfId="8142"/>
    <cellStyle name="Navadno 34 3 2 3" xfId="6835"/>
    <cellStyle name="Navadno 34 3 3" xfId="1431"/>
    <cellStyle name="Navadno 34 3 3 2" xfId="3301"/>
    <cellStyle name="Navadno 34 3 3 3" xfId="3302"/>
    <cellStyle name="Navadno 34 3 3 4" xfId="8497"/>
    <cellStyle name="Navadno 34 3 4" xfId="3300"/>
    <cellStyle name="Navadno 34 3 5" xfId="7443"/>
    <cellStyle name="Navadno 34 4" xfId="1432"/>
    <cellStyle name="Navadno 34 4 2" xfId="8242"/>
    <cellStyle name="Navadno 34 4 3" xfId="6346"/>
    <cellStyle name="Navadno 34 5" xfId="1433"/>
    <cellStyle name="Navadno 34 5 2" xfId="3303"/>
    <cellStyle name="Navadno 34 5 3" xfId="3304"/>
    <cellStyle name="Navadno 34 5 4" xfId="8498"/>
    <cellStyle name="Navadno 34 6" xfId="3296"/>
    <cellStyle name="Navadno 34 7" xfId="7446"/>
    <cellStyle name="Navadno 35" xfId="3305"/>
    <cellStyle name="Navadno 35 2" xfId="441"/>
    <cellStyle name="Navadno 35 2 2" xfId="1434"/>
    <cellStyle name="Navadno 35 2 2 2" xfId="7988"/>
    <cellStyle name="Navadno 35 2 2 3" xfId="7441"/>
    <cellStyle name="Navadno 35 2 3" xfId="1435"/>
    <cellStyle name="Navadno 35 2 3 2" xfId="3307"/>
    <cellStyle name="Navadno 35 2 3 3" xfId="3308"/>
    <cellStyle name="Navadno 35 2 3 4" xfId="8499"/>
    <cellStyle name="Navadno 35 2 4" xfId="3306"/>
    <cellStyle name="Navadno 35 2 5" xfId="7442"/>
    <cellStyle name="Navadno 35 3" xfId="442"/>
    <cellStyle name="Navadno 35 3 2" xfId="1436"/>
    <cellStyle name="Navadno 35 3 2 2" xfId="7987"/>
    <cellStyle name="Navadno 35 3 2 3" xfId="6834"/>
    <cellStyle name="Navadno 35 3 3" xfId="1437"/>
    <cellStyle name="Navadno 35 3 3 2" xfId="3310"/>
    <cellStyle name="Navadno 35 3 3 3" xfId="3311"/>
    <cellStyle name="Navadno 35 3 3 4" xfId="8500"/>
    <cellStyle name="Navadno 35 3 4" xfId="3309"/>
    <cellStyle name="Navadno 35 3 5" xfId="7440"/>
    <cellStyle name="Navadno 36" xfId="2529"/>
    <cellStyle name="Navadno 36 2" xfId="443"/>
    <cellStyle name="Navadno 36 2 2" xfId="1438"/>
    <cellStyle name="Navadno 36 2 2 2" xfId="7985"/>
    <cellStyle name="Navadno 36 2 2 3" xfId="7438"/>
    <cellStyle name="Navadno 36 2 3" xfId="1439"/>
    <cellStyle name="Navadno 36 2 3 2" xfId="3313"/>
    <cellStyle name="Navadno 36 2 3 3" xfId="3314"/>
    <cellStyle name="Navadno 36 2 3 4" xfId="8501"/>
    <cellStyle name="Navadno 36 2 4" xfId="3312"/>
    <cellStyle name="Navadno 36 2 5" xfId="7439"/>
    <cellStyle name="Navadno 36 3" xfId="444"/>
    <cellStyle name="Navadno 36 3 2" xfId="1440"/>
    <cellStyle name="Navadno 36 3 2 2" xfId="8200"/>
    <cellStyle name="Navadno 36 3 2 3" xfId="7437"/>
    <cellStyle name="Navadno 36 3 3" xfId="1441"/>
    <cellStyle name="Navadno 36 3 3 2" xfId="3316"/>
    <cellStyle name="Navadno 36 3 3 3" xfId="3317"/>
    <cellStyle name="Navadno 36 3 3 4" xfId="8502"/>
    <cellStyle name="Navadno 36 3 4" xfId="3315"/>
    <cellStyle name="Navadno 36 3 5" xfId="6833"/>
    <cellStyle name="Navadno 37" xfId="5202"/>
    <cellStyle name="Navadno 37 2" xfId="445"/>
    <cellStyle name="Navadno 37 2 2" xfId="1442"/>
    <cellStyle name="Navadno 37 2 2 2" xfId="7986"/>
    <cellStyle name="Navadno 37 2 2 3" xfId="5875"/>
    <cellStyle name="Navadno 37 2 3" xfId="1443"/>
    <cellStyle name="Navadno 37 2 3 2" xfId="3319"/>
    <cellStyle name="Navadno 37 2 3 3" xfId="3320"/>
    <cellStyle name="Navadno 37 2 3 4" xfId="8503"/>
    <cellStyle name="Navadno 37 2 4" xfId="3318"/>
    <cellStyle name="Navadno 37 2 5" xfId="5874"/>
    <cellStyle name="Navadno 37 3" xfId="446"/>
    <cellStyle name="Navadno 37 3 2" xfId="1444"/>
    <cellStyle name="Navadno 37 3 2 2" xfId="7094"/>
    <cellStyle name="Navadno 37 3 2 3" xfId="7435"/>
    <cellStyle name="Navadno 37 3 3" xfId="1445"/>
    <cellStyle name="Navadno 37 3 3 2" xfId="3322"/>
    <cellStyle name="Navadno 37 3 3 3" xfId="3323"/>
    <cellStyle name="Navadno 37 3 3 4" xfId="8504"/>
    <cellStyle name="Navadno 37 3 4" xfId="3321"/>
    <cellStyle name="Navadno 37 3 5" xfId="7436"/>
    <cellStyle name="Navadno 38" xfId="5203"/>
    <cellStyle name="Navadno 38 2" xfId="447"/>
    <cellStyle name="Navadno 38 2 2" xfId="1446"/>
    <cellStyle name="Navadno 38 2 2 2" xfId="7983"/>
    <cellStyle name="Navadno 38 2 2 3" xfId="6832"/>
    <cellStyle name="Navadno 38 2 3" xfId="1447"/>
    <cellStyle name="Navadno 38 2 3 2" xfId="3325"/>
    <cellStyle name="Navadno 38 2 3 3" xfId="3326"/>
    <cellStyle name="Navadno 38 2 3 4" xfId="8505"/>
    <cellStyle name="Navadno 38 2 4" xfId="3324"/>
    <cellStyle name="Navadno 38 2 5" xfId="7434"/>
    <cellStyle name="Navadno 38 3" xfId="448"/>
    <cellStyle name="Navadno 38 3 2" xfId="1448"/>
    <cellStyle name="Navadno 38 3 2 2" xfId="8199"/>
    <cellStyle name="Navadno 38 3 2 3" xfId="7431"/>
    <cellStyle name="Navadno 38 3 3" xfId="1449"/>
    <cellStyle name="Navadno 38 3 3 2" xfId="3328"/>
    <cellStyle name="Navadno 38 3 3 3" xfId="3329"/>
    <cellStyle name="Navadno 38 3 3 4" xfId="8506"/>
    <cellStyle name="Navadno 38 3 4" xfId="3327"/>
    <cellStyle name="Navadno 38 3 5" xfId="6831"/>
    <cellStyle name="Navadno 39" xfId="5272"/>
    <cellStyle name="Navadno 39 2" xfId="449"/>
    <cellStyle name="Navadno 39 2 2" xfId="1450"/>
    <cellStyle name="Navadno 39 2 2 2" xfId="7984"/>
    <cellStyle name="Navadno 39 2 2 3" xfId="7432"/>
    <cellStyle name="Navadno 39 2 3" xfId="1451"/>
    <cellStyle name="Navadno 39 2 3 2" xfId="3331"/>
    <cellStyle name="Navadno 39 2 3 3" xfId="3332"/>
    <cellStyle name="Navadno 39 2 3 4" xfId="8507"/>
    <cellStyle name="Navadno 39 2 4" xfId="3330"/>
    <cellStyle name="Navadno 39 2 5" xfId="7433"/>
    <cellStyle name="Navadno 39 3" xfId="450"/>
    <cellStyle name="Navadno 39 3 2" xfId="1452"/>
    <cellStyle name="Navadno 39 3 2 2" xfId="7093"/>
    <cellStyle name="Navadno 39 3 2 3" xfId="6829"/>
    <cellStyle name="Navadno 39 3 3" xfId="1453"/>
    <cellStyle name="Navadno 39 3 3 2" xfId="3334"/>
    <cellStyle name="Navadno 39 3 3 3" xfId="3335"/>
    <cellStyle name="Navadno 39 3 3 4" xfId="8508"/>
    <cellStyle name="Navadno 39 3 4" xfId="3333"/>
    <cellStyle name="Navadno 39 3 5" xfId="6830"/>
    <cellStyle name="Navadno 4" xfId="451"/>
    <cellStyle name="Navadno 4 10" xfId="1454"/>
    <cellStyle name="Navadno 4 10 2" xfId="3337"/>
    <cellStyle name="Navadno 4 11" xfId="1455"/>
    <cellStyle name="Navadno 4 11 2" xfId="3338"/>
    <cellStyle name="Navadno 4 11 2 2" xfId="15409"/>
    <cellStyle name="Navadno 4 11 3" xfId="3339"/>
    <cellStyle name="Navadno 4 11 3 2" xfId="3340"/>
    <cellStyle name="Navadno 4 11 4" xfId="15287"/>
    <cellStyle name="Navadno 4 12" xfId="3341"/>
    <cellStyle name="Navadno 4 13" xfId="3342"/>
    <cellStyle name="Navadno 4 14" xfId="3336"/>
    <cellStyle name="Navadno 4 15" xfId="5572"/>
    <cellStyle name="Navadno 4 16" xfId="5622"/>
    <cellStyle name="Navadno 4 16 2" xfId="15520"/>
    <cellStyle name="Navadno 4 17" xfId="8451"/>
    <cellStyle name="Navadno 4 2" xfId="452"/>
    <cellStyle name="Navadno 4 2 2" xfId="1456"/>
    <cellStyle name="Navadno 4 2 2 2" xfId="7982"/>
    <cellStyle name="Navadno 4 2 2 3" xfId="6828"/>
    <cellStyle name="Navadno 4 2 3" xfId="1457"/>
    <cellStyle name="Navadno 4 2 3 2" xfId="7092"/>
    <cellStyle name="Navadno 4 2 3 3" xfId="6827"/>
    <cellStyle name="Navadno 4 2 4" xfId="1458"/>
    <cellStyle name="Navadno 4 2 4 2" xfId="3344"/>
    <cellStyle name="Navadno 4 2 4 3" xfId="3345"/>
    <cellStyle name="Navadno 4 2 4 4" xfId="8509"/>
    <cellStyle name="Navadno 4 2 5" xfId="3343"/>
    <cellStyle name="Navadno 4 2 6" xfId="6347"/>
    <cellStyle name="Navadno 4 3" xfId="453"/>
    <cellStyle name="Navadno 4 3 2" xfId="1459"/>
    <cellStyle name="Navadno 4 3 2 2" xfId="8102"/>
    <cellStyle name="Navadno 4 3 2 3" xfId="7429"/>
    <cellStyle name="Navadno 4 3 3" xfId="1460"/>
    <cellStyle name="Navadno 4 3 3 2" xfId="3347"/>
    <cellStyle name="Navadno 4 3 3 3" xfId="3348"/>
    <cellStyle name="Navadno 4 3 3 4" xfId="8510"/>
    <cellStyle name="Navadno 4 3 4" xfId="3346"/>
    <cellStyle name="Navadno 4 3 5" xfId="7430"/>
    <cellStyle name="Navadno 4 4" xfId="454"/>
    <cellStyle name="Navadno 4 4 2" xfId="1461"/>
    <cellStyle name="Navadno 4 4 2 2" xfId="7973"/>
    <cellStyle name="Navadno 4 4 2 3" xfId="6826"/>
    <cellStyle name="Navadno 4 4 3" xfId="1462"/>
    <cellStyle name="Navadno 4 4 3 2" xfId="3350"/>
    <cellStyle name="Navadno 4 4 3 3" xfId="3351"/>
    <cellStyle name="Navadno 4 4 3 4" xfId="8511"/>
    <cellStyle name="Navadno 4 4 4" xfId="3349"/>
    <cellStyle name="Navadno 4 4 5" xfId="7428"/>
    <cellStyle name="Navadno 4 5" xfId="455"/>
    <cellStyle name="Navadno 4 5 2" xfId="1463"/>
    <cellStyle name="Navadno 4 5 2 2" xfId="8196"/>
    <cellStyle name="Navadno 4 5 2 3" xfId="6824"/>
    <cellStyle name="Navadno 4 5 3" xfId="1464"/>
    <cellStyle name="Navadno 4 5 3 2" xfId="3353"/>
    <cellStyle name="Navadno 4 5 3 3" xfId="3354"/>
    <cellStyle name="Navadno 4 5 3 4" xfId="8512"/>
    <cellStyle name="Navadno 4 5 4" xfId="3352"/>
    <cellStyle name="Navadno 4 5 5" xfId="6825"/>
    <cellStyle name="Navadno 4 6" xfId="456"/>
    <cellStyle name="Navadno 4 6 2" xfId="1465"/>
    <cellStyle name="Navadno 4 6 2 2" xfId="7981"/>
    <cellStyle name="Navadno 4 6 2 3" xfId="7426"/>
    <cellStyle name="Navadno 4 6 3" xfId="1466"/>
    <cellStyle name="Navadno 4 6 3 2" xfId="3356"/>
    <cellStyle name="Navadno 4 6 3 3" xfId="3357"/>
    <cellStyle name="Navadno 4 6 3 4" xfId="8513"/>
    <cellStyle name="Navadno 4 6 4" xfId="3355"/>
    <cellStyle name="Navadno 4 6 5" xfId="6823"/>
    <cellStyle name="Navadno 4 7" xfId="457"/>
    <cellStyle name="Navadno 4 7 2" xfId="1467"/>
    <cellStyle name="Navadno 4 7 2 2" xfId="8141"/>
    <cellStyle name="Navadno 4 7 2 3" xfId="6348"/>
    <cellStyle name="Navadno 4 7 3" xfId="1468"/>
    <cellStyle name="Navadno 4 7 3 2" xfId="3359"/>
    <cellStyle name="Navadno 4 7 3 3" xfId="3360"/>
    <cellStyle name="Navadno 4 7 3 4" xfId="8514"/>
    <cellStyle name="Navadno 4 7 4" xfId="3358"/>
    <cellStyle name="Navadno 4 7 5" xfId="6822"/>
    <cellStyle name="Navadno 4 8" xfId="458"/>
    <cellStyle name="Navadno 4 8 2" xfId="1469"/>
    <cellStyle name="Navadno 4 8 2 2" xfId="8241"/>
    <cellStyle name="Navadno 4 8 2 3" xfId="7424"/>
    <cellStyle name="Navadno 4 8 3" xfId="1470"/>
    <cellStyle name="Navadno 4 8 3 2" xfId="3362"/>
    <cellStyle name="Navadno 4 8 3 3" xfId="3363"/>
    <cellStyle name="Navadno 4 8 3 4" xfId="8515"/>
    <cellStyle name="Navadno 4 8 4" xfId="3361"/>
    <cellStyle name="Navadno 4 8 5" xfId="7425"/>
    <cellStyle name="Navadno 4 9" xfId="1471"/>
    <cellStyle name="Navadno 4 9 2" xfId="7980"/>
    <cellStyle name="Navadno 4 9 3" xfId="6821"/>
    <cellStyle name="Navadno 4_SELNICA POPISI GOI ZBIR - FAZNO - z dopolnitvami marec 2013" xfId="1472"/>
    <cellStyle name="Navadno 40" xfId="5585"/>
    <cellStyle name="Navadno 40 2" xfId="459"/>
    <cellStyle name="Navadno 40 2 2" xfId="1473"/>
    <cellStyle name="Navadno 40 2 2 2" xfId="7979"/>
    <cellStyle name="Navadno 40 2 2 3" xfId="6819"/>
    <cellStyle name="Navadno 40 2 3" xfId="1474"/>
    <cellStyle name="Navadno 40 2 3 2" xfId="3365"/>
    <cellStyle name="Navadno 40 2 3 3" xfId="3366"/>
    <cellStyle name="Navadno 40 2 3 4" xfId="8516"/>
    <cellStyle name="Navadno 40 2 4" xfId="3364"/>
    <cellStyle name="Navadno 40 2 5" xfId="6820"/>
    <cellStyle name="Navadno 40 3" xfId="460"/>
    <cellStyle name="Navadno 40 3 2" xfId="1475"/>
    <cellStyle name="Navadno 40 3 2 2" xfId="7977"/>
    <cellStyle name="Navadno 40 3 2 3" xfId="7422"/>
    <cellStyle name="Navadno 40 3 3" xfId="1476"/>
    <cellStyle name="Navadno 40 3 3 2" xfId="3368"/>
    <cellStyle name="Navadno 40 3 3 3" xfId="3369"/>
    <cellStyle name="Navadno 40 3 3 4" xfId="8517"/>
    <cellStyle name="Navadno 40 3 4" xfId="3367"/>
    <cellStyle name="Navadno 40 3 5" xfId="7423"/>
    <cellStyle name="Navadno 40 4" xfId="15518"/>
    <cellStyle name="Navadno 41" xfId="461"/>
    <cellStyle name="Navadno 41 2" xfId="462"/>
    <cellStyle name="Navadno 41 2 2" xfId="1477"/>
    <cellStyle name="Navadno 41 2 2 2" xfId="8198"/>
    <cellStyle name="Navadno 41 2 2 3" xfId="6817"/>
    <cellStyle name="Navadno 41 2 3" xfId="1478"/>
    <cellStyle name="Navadno 41 2 3 2" xfId="3372"/>
    <cellStyle name="Navadno 41 2 3 3" xfId="3373"/>
    <cellStyle name="Navadno 41 2 3 4" xfId="8518"/>
    <cellStyle name="Navadno 41 2 4" xfId="3371"/>
    <cellStyle name="Navadno 41 2 5" xfId="6818"/>
    <cellStyle name="Navadno 41 3" xfId="463"/>
    <cellStyle name="Navadno 41 3 2" xfId="1479"/>
    <cellStyle name="Navadno 41 3 2 2" xfId="7978"/>
    <cellStyle name="Navadno 41 3 2 3" xfId="7419"/>
    <cellStyle name="Navadno 41 3 3" xfId="1480"/>
    <cellStyle name="Navadno 41 3 3 2" xfId="3375"/>
    <cellStyle name="Navadno 41 3 3 3" xfId="3376"/>
    <cellStyle name="Navadno 41 3 3 4" xfId="8519"/>
    <cellStyle name="Navadno 41 3 4" xfId="3374"/>
    <cellStyle name="Navadno 41 3 5" xfId="7145"/>
    <cellStyle name="Navadno 41 4" xfId="1481"/>
    <cellStyle name="Navadno 41 4 2" xfId="7091"/>
    <cellStyle name="Navadno 41 4 3" xfId="7420"/>
    <cellStyle name="Navadno 41 5" xfId="1482"/>
    <cellStyle name="Navadno 41 5 2" xfId="3377"/>
    <cellStyle name="Navadno 41 5 3" xfId="3378"/>
    <cellStyle name="Navadno 41 5 4" xfId="8520"/>
    <cellStyle name="Navadno 41 6" xfId="3370"/>
    <cellStyle name="Navadno 41 7" xfId="7421"/>
    <cellStyle name="Navadno 42" xfId="464"/>
    <cellStyle name="Navadno 42 2" xfId="791"/>
    <cellStyle name="Navadno 42 2 2" xfId="7975"/>
    <cellStyle name="Navadno 42 2 3" xfId="5876"/>
    <cellStyle name="Navadno 42 3" xfId="1483"/>
    <cellStyle name="Navadno 42 3 2" xfId="3380"/>
    <cellStyle name="Navadno 42 3 3" xfId="3381"/>
    <cellStyle name="Navadno 42 3 4" xfId="8521"/>
    <cellStyle name="Navadno 42 4" xfId="3379"/>
    <cellStyle name="Navadno 42 5" xfId="6816"/>
    <cellStyle name="Navadno 43" xfId="5584"/>
    <cellStyle name="Navadno 43 10" xfId="18837"/>
    <cellStyle name="Navadno 43 11" xfId="16896"/>
    <cellStyle name="Navadno 43 12" xfId="6668"/>
    <cellStyle name="Navadno 43 2" xfId="5628"/>
    <cellStyle name="Navadno 43 2 10" xfId="16918"/>
    <cellStyle name="Navadno 43 2 11" xfId="6690"/>
    <cellStyle name="Navadno 43 2 2" xfId="5717"/>
    <cellStyle name="Navadno 43 2 2 10" xfId="6734"/>
    <cellStyle name="Navadno 43 2 2 2" xfId="5805"/>
    <cellStyle name="Navadno 43 2 2 2 2" xfId="14849"/>
    <cellStyle name="Navadno 43 2 2 2 2 2" xfId="15529"/>
    <cellStyle name="Navadno 43 2 2 2 2 2 2" xfId="16105"/>
    <cellStyle name="Navadno 43 2 2 2 2 2 2 2" xfId="19807"/>
    <cellStyle name="Navadno 43 2 2 2 2 2 2 3" xfId="18046"/>
    <cellStyle name="Navadno 43 2 2 2 2 2 3" xfId="19015"/>
    <cellStyle name="Navadno 43 2 2 2 2 2 4" xfId="17782"/>
    <cellStyle name="Navadno 43 2 2 2 2 3" xfId="16104"/>
    <cellStyle name="Navadno 43 2 2 2 2 3 2" xfId="19808"/>
    <cellStyle name="Navadno 43 2 2 2 2 3 3" xfId="18045"/>
    <cellStyle name="Navadno 43 2 2 2 2 4" xfId="19014"/>
    <cellStyle name="Navadno 43 2 2 2 2 5" xfId="17342"/>
    <cellStyle name="Navadno 43 2 2 2 3" xfId="15113"/>
    <cellStyle name="Navadno 43 2 2 2 3 2" xfId="16106"/>
    <cellStyle name="Navadno 43 2 2 2 3 2 2" xfId="19809"/>
    <cellStyle name="Navadno 43 2 2 2 3 2 3" xfId="18047"/>
    <cellStyle name="Navadno 43 2 2 2 3 3" xfId="19016"/>
    <cellStyle name="Navadno 43 2 2 2 3 4" xfId="17606"/>
    <cellStyle name="Navadno 43 2 2 2 4" xfId="16016"/>
    <cellStyle name="Navadno 43 2 2 2 4 2" xfId="19810"/>
    <cellStyle name="Navadno 43 2 2 2 4 3" xfId="17958"/>
    <cellStyle name="Navadno 43 2 2 2 5" xfId="18927"/>
    <cellStyle name="Navadno 43 2 2 2 6" xfId="16986"/>
    <cellStyle name="Navadno 43 2 2 2 7" xfId="8524"/>
    <cellStyle name="Navadno 43 2 2 3" xfId="14387"/>
    <cellStyle name="Navadno 43 2 2 3 2" xfId="15001"/>
    <cellStyle name="Navadno 43 2 2 3 2 2" xfId="16108"/>
    <cellStyle name="Navadno 43 2 2 3 2 2 2" xfId="19811"/>
    <cellStyle name="Navadno 43 2 2 3 2 2 3" xfId="18049"/>
    <cellStyle name="Navadno 43 2 2 3 2 3" xfId="19018"/>
    <cellStyle name="Navadno 43 2 2 3 2 4" xfId="17494"/>
    <cellStyle name="Navadno 43 2 2 3 3" xfId="15265"/>
    <cellStyle name="Navadno 43 2 2 3 3 2" xfId="16109"/>
    <cellStyle name="Navadno 43 2 2 3 3 2 2" xfId="19812"/>
    <cellStyle name="Navadno 43 2 2 3 3 2 3" xfId="18050"/>
    <cellStyle name="Navadno 43 2 2 3 3 3" xfId="19019"/>
    <cellStyle name="Navadno 43 2 2 3 3 4" xfId="17758"/>
    <cellStyle name="Navadno 43 2 2 3 4" xfId="16107"/>
    <cellStyle name="Navadno 43 2 2 3 4 2" xfId="19813"/>
    <cellStyle name="Navadno 43 2 2 3 4 3" xfId="18048"/>
    <cellStyle name="Navadno 43 2 2 3 5" xfId="19017"/>
    <cellStyle name="Navadno 43 2 2 3 6" xfId="17142"/>
    <cellStyle name="Navadno 43 2 2 4" xfId="14825"/>
    <cellStyle name="Navadno 43 2 2 4 2" xfId="16110"/>
    <cellStyle name="Navadno 43 2 2 4 2 2" xfId="19814"/>
    <cellStyle name="Navadno 43 2 2 4 2 3" xfId="18051"/>
    <cellStyle name="Navadno 43 2 2 4 3" xfId="19020"/>
    <cellStyle name="Navadno 43 2 2 4 4" xfId="17318"/>
    <cellStyle name="Navadno 43 2 2 5" xfId="14489"/>
    <cellStyle name="Navadno 43 2 2 5 2" xfId="16111"/>
    <cellStyle name="Navadno 43 2 2 5 2 2" xfId="19815"/>
    <cellStyle name="Navadno 43 2 2 5 2 3" xfId="18052"/>
    <cellStyle name="Navadno 43 2 2 5 3" xfId="19021"/>
    <cellStyle name="Navadno 43 2 2 5 4" xfId="17230"/>
    <cellStyle name="Navadno 43 2 2 6" xfId="15089"/>
    <cellStyle name="Navadno 43 2 2 6 2" xfId="16112"/>
    <cellStyle name="Navadno 43 2 2 6 2 2" xfId="19816"/>
    <cellStyle name="Navadno 43 2 2 6 2 3" xfId="18053"/>
    <cellStyle name="Navadno 43 2 2 6 3" xfId="19022"/>
    <cellStyle name="Navadno 43 2 2 6 4" xfId="17582"/>
    <cellStyle name="Navadno 43 2 2 7" xfId="15992"/>
    <cellStyle name="Navadno 43 2 2 7 2" xfId="19817"/>
    <cellStyle name="Navadno 43 2 2 7 3" xfId="17934"/>
    <cellStyle name="Navadno 43 2 2 8" xfId="18903"/>
    <cellStyle name="Navadno 43 2 2 9" xfId="16962"/>
    <cellStyle name="Navadno 43 2 3" xfId="5673"/>
    <cellStyle name="Navadno 43 2 3 2" xfId="14848"/>
    <cellStyle name="Navadno 43 2 3 2 2" xfId="15528"/>
    <cellStyle name="Navadno 43 2 3 2 2 2" xfId="16114"/>
    <cellStyle name="Navadno 43 2 3 2 2 2 2" xfId="19818"/>
    <cellStyle name="Navadno 43 2 3 2 2 2 3" xfId="18055"/>
    <cellStyle name="Navadno 43 2 3 2 2 3" xfId="19024"/>
    <cellStyle name="Navadno 43 2 3 2 2 4" xfId="17781"/>
    <cellStyle name="Navadno 43 2 3 2 3" xfId="16113"/>
    <cellStyle name="Navadno 43 2 3 2 3 2" xfId="19819"/>
    <cellStyle name="Navadno 43 2 3 2 3 3" xfId="18054"/>
    <cellStyle name="Navadno 43 2 3 2 4" xfId="19023"/>
    <cellStyle name="Navadno 43 2 3 2 5" xfId="17341"/>
    <cellStyle name="Navadno 43 2 3 3" xfId="15112"/>
    <cellStyle name="Navadno 43 2 3 3 2" xfId="16115"/>
    <cellStyle name="Navadno 43 2 3 3 2 2" xfId="19820"/>
    <cellStyle name="Navadno 43 2 3 3 2 3" xfId="18056"/>
    <cellStyle name="Navadno 43 2 3 3 3" xfId="19025"/>
    <cellStyle name="Navadno 43 2 3 3 4" xfId="17605"/>
    <cellStyle name="Navadno 43 2 3 4" xfId="16015"/>
    <cellStyle name="Navadno 43 2 3 4 2" xfId="19821"/>
    <cellStyle name="Navadno 43 2 3 4 3" xfId="17957"/>
    <cellStyle name="Navadno 43 2 3 5" xfId="18926"/>
    <cellStyle name="Navadno 43 2 3 6" xfId="16985"/>
    <cellStyle name="Navadno 43 2 3 7" xfId="8523"/>
    <cellStyle name="Navadno 43 2 4" xfId="5761"/>
    <cellStyle name="Navadno 43 2 4 2" xfId="14957"/>
    <cellStyle name="Navadno 43 2 4 2 2" xfId="16117"/>
    <cellStyle name="Navadno 43 2 4 2 2 2" xfId="19822"/>
    <cellStyle name="Navadno 43 2 4 2 2 3" xfId="18058"/>
    <cellStyle name="Navadno 43 2 4 2 3" xfId="19027"/>
    <cellStyle name="Navadno 43 2 4 2 4" xfId="17450"/>
    <cellStyle name="Navadno 43 2 4 3" xfId="15221"/>
    <cellStyle name="Navadno 43 2 4 3 2" xfId="16118"/>
    <cellStyle name="Navadno 43 2 4 3 2 2" xfId="19823"/>
    <cellStyle name="Navadno 43 2 4 3 2 3" xfId="18059"/>
    <cellStyle name="Navadno 43 2 4 3 3" xfId="19028"/>
    <cellStyle name="Navadno 43 2 4 3 4" xfId="17714"/>
    <cellStyle name="Navadno 43 2 4 4" xfId="16116"/>
    <cellStyle name="Navadno 43 2 4 4 2" xfId="19824"/>
    <cellStyle name="Navadno 43 2 4 4 3" xfId="18057"/>
    <cellStyle name="Navadno 43 2 4 5" xfId="19026"/>
    <cellStyle name="Navadno 43 2 4 6" xfId="17098"/>
    <cellStyle name="Navadno 43 2 4 7" xfId="14343"/>
    <cellStyle name="Navadno 43 2 5" xfId="14781"/>
    <cellStyle name="Navadno 43 2 5 2" xfId="16119"/>
    <cellStyle name="Navadno 43 2 5 2 2" xfId="19825"/>
    <cellStyle name="Navadno 43 2 5 2 3" xfId="18060"/>
    <cellStyle name="Navadno 43 2 5 3" xfId="19029"/>
    <cellStyle name="Navadno 43 2 5 4" xfId="17274"/>
    <cellStyle name="Navadno 43 2 6" xfId="14445"/>
    <cellStyle name="Navadno 43 2 6 2" xfId="16120"/>
    <cellStyle name="Navadno 43 2 6 2 2" xfId="19826"/>
    <cellStyle name="Navadno 43 2 6 2 3" xfId="18061"/>
    <cellStyle name="Navadno 43 2 6 3" xfId="19030"/>
    <cellStyle name="Navadno 43 2 6 4" xfId="17186"/>
    <cellStyle name="Navadno 43 2 7" xfId="15045"/>
    <cellStyle name="Navadno 43 2 7 2" xfId="16121"/>
    <cellStyle name="Navadno 43 2 7 2 2" xfId="19827"/>
    <cellStyle name="Navadno 43 2 7 2 3" xfId="18062"/>
    <cellStyle name="Navadno 43 2 7 3" xfId="19031"/>
    <cellStyle name="Navadno 43 2 7 4" xfId="17538"/>
    <cellStyle name="Navadno 43 2 8" xfId="15948"/>
    <cellStyle name="Navadno 43 2 8 2" xfId="19828"/>
    <cellStyle name="Navadno 43 2 8 3" xfId="17890"/>
    <cellStyle name="Navadno 43 2 9" xfId="18859"/>
    <cellStyle name="Navadno 43 3" xfId="5695"/>
    <cellStyle name="Navadno 43 3 10" xfId="6712"/>
    <cellStyle name="Navadno 43 3 2" xfId="5783"/>
    <cellStyle name="Navadno 43 3 2 2" xfId="14850"/>
    <cellStyle name="Navadno 43 3 2 2 2" xfId="15530"/>
    <cellStyle name="Navadno 43 3 2 2 2 2" xfId="16123"/>
    <cellStyle name="Navadno 43 3 2 2 2 2 2" xfId="19829"/>
    <cellStyle name="Navadno 43 3 2 2 2 2 3" xfId="18064"/>
    <cellStyle name="Navadno 43 3 2 2 2 3" xfId="19033"/>
    <cellStyle name="Navadno 43 3 2 2 2 4" xfId="17783"/>
    <cellStyle name="Navadno 43 3 2 2 3" xfId="16122"/>
    <cellStyle name="Navadno 43 3 2 2 3 2" xfId="19830"/>
    <cellStyle name="Navadno 43 3 2 2 3 3" xfId="18063"/>
    <cellStyle name="Navadno 43 3 2 2 4" xfId="19032"/>
    <cellStyle name="Navadno 43 3 2 2 5" xfId="17343"/>
    <cellStyle name="Navadno 43 3 2 3" xfId="15114"/>
    <cellStyle name="Navadno 43 3 2 3 2" xfId="16124"/>
    <cellStyle name="Navadno 43 3 2 3 2 2" xfId="19831"/>
    <cellStyle name="Navadno 43 3 2 3 2 3" xfId="18065"/>
    <cellStyle name="Navadno 43 3 2 3 3" xfId="19034"/>
    <cellStyle name="Navadno 43 3 2 3 4" xfId="17607"/>
    <cellStyle name="Navadno 43 3 2 4" xfId="16017"/>
    <cellStyle name="Navadno 43 3 2 4 2" xfId="19832"/>
    <cellStyle name="Navadno 43 3 2 4 3" xfId="17959"/>
    <cellStyle name="Navadno 43 3 2 5" xfId="18928"/>
    <cellStyle name="Navadno 43 3 2 6" xfId="16987"/>
    <cellStyle name="Navadno 43 3 2 7" xfId="8525"/>
    <cellStyle name="Navadno 43 3 3" xfId="14365"/>
    <cellStyle name="Navadno 43 3 3 2" xfId="14979"/>
    <cellStyle name="Navadno 43 3 3 2 2" xfId="16126"/>
    <cellStyle name="Navadno 43 3 3 2 2 2" xfId="19833"/>
    <cellStyle name="Navadno 43 3 3 2 2 3" xfId="18067"/>
    <cellStyle name="Navadno 43 3 3 2 3" xfId="19036"/>
    <cellStyle name="Navadno 43 3 3 2 4" xfId="17472"/>
    <cellStyle name="Navadno 43 3 3 3" xfId="15243"/>
    <cellStyle name="Navadno 43 3 3 3 2" xfId="16127"/>
    <cellStyle name="Navadno 43 3 3 3 2 2" xfId="19834"/>
    <cellStyle name="Navadno 43 3 3 3 2 3" xfId="18068"/>
    <cellStyle name="Navadno 43 3 3 3 3" xfId="19037"/>
    <cellStyle name="Navadno 43 3 3 3 4" xfId="17736"/>
    <cellStyle name="Navadno 43 3 3 4" xfId="16125"/>
    <cellStyle name="Navadno 43 3 3 4 2" xfId="19835"/>
    <cellStyle name="Navadno 43 3 3 4 3" xfId="18066"/>
    <cellStyle name="Navadno 43 3 3 5" xfId="19035"/>
    <cellStyle name="Navadno 43 3 3 6" xfId="17120"/>
    <cellStyle name="Navadno 43 3 4" xfId="14803"/>
    <cellStyle name="Navadno 43 3 4 2" xfId="16128"/>
    <cellStyle name="Navadno 43 3 4 2 2" xfId="19836"/>
    <cellStyle name="Navadno 43 3 4 2 3" xfId="18069"/>
    <cellStyle name="Navadno 43 3 4 3" xfId="19038"/>
    <cellStyle name="Navadno 43 3 4 4" xfId="17296"/>
    <cellStyle name="Navadno 43 3 5" xfId="14467"/>
    <cellStyle name="Navadno 43 3 5 2" xfId="16129"/>
    <cellStyle name="Navadno 43 3 5 2 2" xfId="19837"/>
    <cellStyle name="Navadno 43 3 5 2 3" xfId="18070"/>
    <cellStyle name="Navadno 43 3 5 3" xfId="19039"/>
    <cellStyle name="Navadno 43 3 5 4" xfId="17208"/>
    <cellStyle name="Navadno 43 3 6" xfId="15067"/>
    <cellStyle name="Navadno 43 3 6 2" xfId="16130"/>
    <cellStyle name="Navadno 43 3 6 2 2" xfId="19838"/>
    <cellStyle name="Navadno 43 3 6 2 3" xfId="18071"/>
    <cellStyle name="Navadno 43 3 6 3" xfId="19040"/>
    <cellStyle name="Navadno 43 3 6 4" xfId="17560"/>
    <cellStyle name="Navadno 43 3 7" xfId="15970"/>
    <cellStyle name="Navadno 43 3 7 2" xfId="19839"/>
    <cellStyle name="Navadno 43 3 7 3" xfId="17912"/>
    <cellStyle name="Navadno 43 3 8" xfId="18881"/>
    <cellStyle name="Navadno 43 3 9" xfId="16940"/>
    <cellStyle name="Navadno 43 4" xfId="5651"/>
    <cellStyle name="Navadno 43 4 2" xfId="14847"/>
    <cellStyle name="Navadno 43 4 2 2" xfId="15527"/>
    <cellStyle name="Navadno 43 4 2 2 2" xfId="16132"/>
    <cellStyle name="Navadno 43 4 2 2 2 2" xfId="19840"/>
    <cellStyle name="Navadno 43 4 2 2 2 3" xfId="18073"/>
    <cellStyle name="Navadno 43 4 2 2 3" xfId="19042"/>
    <cellStyle name="Navadno 43 4 2 2 4" xfId="17780"/>
    <cellStyle name="Navadno 43 4 2 3" xfId="16131"/>
    <cellStyle name="Navadno 43 4 2 3 2" xfId="19841"/>
    <cellStyle name="Navadno 43 4 2 3 3" xfId="18072"/>
    <cellStyle name="Navadno 43 4 2 4" xfId="19041"/>
    <cellStyle name="Navadno 43 4 2 5" xfId="17340"/>
    <cellStyle name="Navadno 43 4 3" xfId="15111"/>
    <cellStyle name="Navadno 43 4 3 2" xfId="16133"/>
    <cellStyle name="Navadno 43 4 3 2 2" xfId="19842"/>
    <cellStyle name="Navadno 43 4 3 2 3" xfId="18074"/>
    <cellStyle name="Navadno 43 4 3 3" xfId="19043"/>
    <cellStyle name="Navadno 43 4 3 4" xfId="17604"/>
    <cellStyle name="Navadno 43 4 4" xfId="16014"/>
    <cellStyle name="Navadno 43 4 4 2" xfId="19843"/>
    <cellStyle name="Navadno 43 4 4 3" xfId="17956"/>
    <cellStyle name="Navadno 43 4 5" xfId="18925"/>
    <cellStyle name="Navadno 43 4 6" xfId="16984"/>
    <cellStyle name="Navadno 43 4 7" xfId="8522"/>
    <cellStyle name="Navadno 43 5" xfId="5739"/>
    <cellStyle name="Navadno 43 5 2" xfId="14935"/>
    <cellStyle name="Navadno 43 5 2 2" xfId="16135"/>
    <cellStyle name="Navadno 43 5 2 2 2" xfId="19844"/>
    <cellStyle name="Navadno 43 5 2 2 3" xfId="18076"/>
    <cellStyle name="Navadno 43 5 2 3" xfId="19045"/>
    <cellStyle name="Navadno 43 5 2 4" xfId="17428"/>
    <cellStyle name="Navadno 43 5 3" xfId="15199"/>
    <cellStyle name="Navadno 43 5 3 2" xfId="16136"/>
    <cellStyle name="Navadno 43 5 3 2 2" xfId="19845"/>
    <cellStyle name="Navadno 43 5 3 2 3" xfId="18077"/>
    <cellStyle name="Navadno 43 5 3 3" xfId="19046"/>
    <cellStyle name="Navadno 43 5 3 4" xfId="17692"/>
    <cellStyle name="Navadno 43 5 4" xfId="16134"/>
    <cellStyle name="Navadno 43 5 4 2" xfId="19846"/>
    <cellStyle name="Navadno 43 5 4 3" xfId="18075"/>
    <cellStyle name="Navadno 43 5 5" xfId="19044"/>
    <cellStyle name="Navadno 43 5 6" xfId="17076"/>
    <cellStyle name="Navadno 43 5 7" xfId="14317"/>
    <cellStyle name="Navadno 43 6" xfId="14759"/>
    <cellStyle name="Navadno 43 6 2" xfId="16137"/>
    <cellStyle name="Navadno 43 6 2 2" xfId="19847"/>
    <cellStyle name="Navadno 43 6 2 3" xfId="18078"/>
    <cellStyle name="Navadno 43 6 3" xfId="19047"/>
    <cellStyle name="Navadno 43 6 4" xfId="17252"/>
    <cellStyle name="Navadno 43 7" xfId="14423"/>
    <cellStyle name="Navadno 43 7 2" xfId="16138"/>
    <cellStyle name="Navadno 43 7 2 2" xfId="19848"/>
    <cellStyle name="Navadno 43 7 2 3" xfId="18079"/>
    <cellStyle name="Navadno 43 7 3" xfId="19048"/>
    <cellStyle name="Navadno 43 7 4" xfId="17164"/>
    <cellStyle name="Navadno 43 8" xfId="15023"/>
    <cellStyle name="Navadno 43 8 2" xfId="16139"/>
    <cellStyle name="Navadno 43 8 2 2" xfId="19849"/>
    <cellStyle name="Navadno 43 8 2 3" xfId="18080"/>
    <cellStyle name="Navadno 43 8 3" xfId="19049"/>
    <cellStyle name="Navadno 43 8 4" xfId="17516"/>
    <cellStyle name="Navadno 43 9" xfId="15926"/>
    <cellStyle name="Navadno 43 9 2" xfId="19850"/>
    <cellStyle name="Navadno 43 9 3" xfId="17868"/>
    <cellStyle name="Navadno 44" xfId="5606"/>
    <cellStyle name="Navadno 44 10" xfId="18856"/>
    <cellStyle name="Navadno 44 11" xfId="16915"/>
    <cellStyle name="Navadno 44 12" xfId="6687"/>
    <cellStyle name="Navadno 44 2" xfId="5647"/>
    <cellStyle name="Navadno 44 2 10" xfId="16937"/>
    <cellStyle name="Navadno 44 2 11" xfId="6709"/>
    <cellStyle name="Navadno 44 2 2" xfId="5736"/>
    <cellStyle name="Navadno 44 2 2 10" xfId="6753"/>
    <cellStyle name="Navadno 44 2 2 2" xfId="5824"/>
    <cellStyle name="Navadno 44 2 2 2 2" xfId="14853"/>
    <cellStyle name="Navadno 44 2 2 2 2 2" xfId="15533"/>
    <cellStyle name="Navadno 44 2 2 2 2 2 2" xfId="16141"/>
    <cellStyle name="Navadno 44 2 2 2 2 2 2 2" xfId="19851"/>
    <cellStyle name="Navadno 44 2 2 2 2 2 2 3" xfId="18082"/>
    <cellStyle name="Navadno 44 2 2 2 2 2 3" xfId="19051"/>
    <cellStyle name="Navadno 44 2 2 2 2 2 4" xfId="17786"/>
    <cellStyle name="Navadno 44 2 2 2 2 3" xfId="16140"/>
    <cellStyle name="Navadno 44 2 2 2 2 3 2" xfId="19852"/>
    <cellStyle name="Navadno 44 2 2 2 2 3 3" xfId="18081"/>
    <cellStyle name="Navadno 44 2 2 2 2 4" xfId="19050"/>
    <cellStyle name="Navadno 44 2 2 2 2 5" xfId="17346"/>
    <cellStyle name="Navadno 44 2 2 2 3" xfId="15117"/>
    <cellStyle name="Navadno 44 2 2 2 3 2" xfId="16142"/>
    <cellStyle name="Navadno 44 2 2 2 3 2 2" xfId="19853"/>
    <cellStyle name="Navadno 44 2 2 2 3 2 3" xfId="18083"/>
    <cellStyle name="Navadno 44 2 2 2 3 3" xfId="19052"/>
    <cellStyle name="Navadno 44 2 2 2 3 4" xfId="17610"/>
    <cellStyle name="Navadno 44 2 2 2 4" xfId="16020"/>
    <cellStyle name="Navadno 44 2 2 2 4 2" xfId="19854"/>
    <cellStyle name="Navadno 44 2 2 2 4 3" xfId="17962"/>
    <cellStyle name="Navadno 44 2 2 2 5" xfId="18931"/>
    <cellStyle name="Navadno 44 2 2 2 6" xfId="16990"/>
    <cellStyle name="Navadno 44 2 2 2 7" xfId="8528"/>
    <cellStyle name="Navadno 44 2 2 3" xfId="14406"/>
    <cellStyle name="Navadno 44 2 2 3 2" xfId="15020"/>
    <cellStyle name="Navadno 44 2 2 3 2 2" xfId="16144"/>
    <cellStyle name="Navadno 44 2 2 3 2 2 2" xfId="19855"/>
    <cellStyle name="Navadno 44 2 2 3 2 2 3" xfId="18085"/>
    <cellStyle name="Navadno 44 2 2 3 2 3" xfId="19054"/>
    <cellStyle name="Navadno 44 2 2 3 2 4" xfId="17513"/>
    <cellStyle name="Navadno 44 2 2 3 3" xfId="15284"/>
    <cellStyle name="Navadno 44 2 2 3 3 2" xfId="16145"/>
    <cellStyle name="Navadno 44 2 2 3 3 2 2" xfId="19856"/>
    <cellStyle name="Navadno 44 2 2 3 3 2 3" xfId="18086"/>
    <cellStyle name="Navadno 44 2 2 3 3 3" xfId="19055"/>
    <cellStyle name="Navadno 44 2 2 3 3 4" xfId="17777"/>
    <cellStyle name="Navadno 44 2 2 3 4" xfId="16143"/>
    <cellStyle name="Navadno 44 2 2 3 4 2" xfId="19857"/>
    <cellStyle name="Navadno 44 2 2 3 4 3" xfId="18084"/>
    <cellStyle name="Navadno 44 2 2 3 5" xfId="19053"/>
    <cellStyle name="Navadno 44 2 2 3 6" xfId="17161"/>
    <cellStyle name="Navadno 44 2 2 4" xfId="14844"/>
    <cellStyle name="Navadno 44 2 2 4 2" xfId="16146"/>
    <cellStyle name="Navadno 44 2 2 4 2 2" xfId="19858"/>
    <cellStyle name="Navadno 44 2 2 4 2 3" xfId="18087"/>
    <cellStyle name="Navadno 44 2 2 4 3" xfId="19056"/>
    <cellStyle name="Navadno 44 2 2 4 4" xfId="17337"/>
    <cellStyle name="Navadno 44 2 2 5" xfId="14508"/>
    <cellStyle name="Navadno 44 2 2 5 2" xfId="16147"/>
    <cellStyle name="Navadno 44 2 2 5 2 2" xfId="19859"/>
    <cellStyle name="Navadno 44 2 2 5 2 3" xfId="18088"/>
    <cellStyle name="Navadno 44 2 2 5 3" xfId="19057"/>
    <cellStyle name="Navadno 44 2 2 5 4" xfId="17249"/>
    <cellStyle name="Navadno 44 2 2 6" xfId="15108"/>
    <cellStyle name="Navadno 44 2 2 6 2" xfId="16148"/>
    <cellStyle name="Navadno 44 2 2 6 2 2" xfId="19860"/>
    <cellStyle name="Navadno 44 2 2 6 2 3" xfId="18089"/>
    <cellStyle name="Navadno 44 2 2 6 3" xfId="19058"/>
    <cellStyle name="Navadno 44 2 2 6 4" xfId="17601"/>
    <cellStyle name="Navadno 44 2 2 7" xfId="16011"/>
    <cellStyle name="Navadno 44 2 2 7 2" xfId="19861"/>
    <cellStyle name="Navadno 44 2 2 7 3" xfId="17953"/>
    <cellStyle name="Navadno 44 2 2 8" xfId="18922"/>
    <cellStyle name="Navadno 44 2 2 9" xfId="16981"/>
    <cellStyle name="Navadno 44 2 3" xfId="5692"/>
    <cellStyle name="Navadno 44 2 3 2" xfId="14852"/>
    <cellStyle name="Navadno 44 2 3 2 2" xfId="15532"/>
    <cellStyle name="Navadno 44 2 3 2 2 2" xfId="16150"/>
    <cellStyle name="Navadno 44 2 3 2 2 2 2" xfId="19862"/>
    <cellStyle name="Navadno 44 2 3 2 2 2 3" xfId="18091"/>
    <cellStyle name="Navadno 44 2 3 2 2 3" xfId="19060"/>
    <cellStyle name="Navadno 44 2 3 2 2 4" xfId="17785"/>
    <cellStyle name="Navadno 44 2 3 2 3" xfId="16149"/>
    <cellStyle name="Navadno 44 2 3 2 3 2" xfId="19863"/>
    <cellStyle name="Navadno 44 2 3 2 3 3" xfId="18090"/>
    <cellStyle name="Navadno 44 2 3 2 4" xfId="19059"/>
    <cellStyle name="Navadno 44 2 3 2 5" xfId="17345"/>
    <cellStyle name="Navadno 44 2 3 3" xfId="15116"/>
    <cellStyle name="Navadno 44 2 3 3 2" xfId="16151"/>
    <cellStyle name="Navadno 44 2 3 3 2 2" xfId="19864"/>
    <cellStyle name="Navadno 44 2 3 3 2 3" xfId="18092"/>
    <cellStyle name="Navadno 44 2 3 3 3" xfId="19061"/>
    <cellStyle name="Navadno 44 2 3 3 4" xfId="17609"/>
    <cellStyle name="Navadno 44 2 3 4" xfId="16019"/>
    <cellStyle name="Navadno 44 2 3 4 2" xfId="19865"/>
    <cellStyle name="Navadno 44 2 3 4 3" xfId="17961"/>
    <cellStyle name="Navadno 44 2 3 5" xfId="18930"/>
    <cellStyle name="Navadno 44 2 3 6" xfId="16989"/>
    <cellStyle name="Navadno 44 2 3 7" xfId="8527"/>
    <cellStyle name="Navadno 44 2 4" xfId="5780"/>
    <cellStyle name="Navadno 44 2 4 2" xfId="14976"/>
    <cellStyle name="Navadno 44 2 4 2 2" xfId="16153"/>
    <cellStyle name="Navadno 44 2 4 2 2 2" xfId="19866"/>
    <cellStyle name="Navadno 44 2 4 2 2 3" xfId="18094"/>
    <cellStyle name="Navadno 44 2 4 2 3" xfId="19063"/>
    <cellStyle name="Navadno 44 2 4 2 4" xfId="17469"/>
    <cellStyle name="Navadno 44 2 4 3" xfId="15240"/>
    <cellStyle name="Navadno 44 2 4 3 2" xfId="16154"/>
    <cellStyle name="Navadno 44 2 4 3 2 2" xfId="19867"/>
    <cellStyle name="Navadno 44 2 4 3 2 3" xfId="18095"/>
    <cellStyle name="Navadno 44 2 4 3 3" xfId="19064"/>
    <cellStyle name="Navadno 44 2 4 3 4" xfId="17733"/>
    <cellStyle name="Navadno 44 2 4 4" xfId="16152"/>
    <cellStyle name="Navadno 44 2 4 4 2" xfId="19868"/>
    <cellStyle name="Navadno 44 2 4 4 3" xfId="18093"/>
    <cellStyle name="Navadno 44 2 4 5" xfId="19062"/>
    <cellStyle name="Navadno 44 2 4 6" xfId="17117"/>
    <cellStyle name="Navadno 44 2 4 7" xfId="14362"/>
    <cellStyle name="Navadno 44 2 5" xfId="14800"/>
    <cellStyle name="Navadno 44 2 5 2" xfId="16155"/>
    <cellStyle name="Navadno 44 2 5 2 2" xfId="19869"/>
    <cellStyle name="Navadno 44 2 5 2 3" xfId="18096"/>
    <cellStyle name="Navadno 44 2 5 3" xfId="19065"/>
    <cellStyle name="Navadno 44 2 5 4" xfId="17293"/>
    <cellStyle name="Navadno 44 2 6" xfId="14464"/>
    <cellStyle name="Navadno 44 2 6 2" xfId="16156"/>
    <cellStyle name="Navadno 44 2 6 2 2" xfId="19870"/>
    <cellStyle name="Navadno 44 2 6 2 3" xfId="18097"/>
    <cellStyle name="Navadno 44 2 6 3" xfId="19066"/>
    <cellStyle name="Navadno 44 2 6 4" xfId="17205"/>
    <cellStyle name="Navadno 44 2 7" xfId="15064"/>
    <cellStyle name="Navadno 44 2 7 2" xfId="16157"/>
    <cellStyle name="Navadno 44 2 7 2 2" xfId="19871"/>
    <cellStyle name="Navadno 44 2 7 2 3" xfId="18098"/>
    <cellStyle name="Navadno 44 2 7 3" xfId="19067"/>
    <cellStyle name="Navadno 44 2 7 4" xfId="17557"/>
    <cellStyle name="Navadno 44 2 8" xfId="15967"/>
    <cellStyle name="Navadno 44 2 8 2" xfId="19872"/>
    <cellStyle name="Navadno 44 2 8 3" xfId="17909"/>
    <cellStyle name="Navadno 44 2 9" xfId="18878"/>
    <cellStyle name="Navadno 44 3" xfId="5714"/>
    <cellStyle name="Navadno 44 3 10" xfId="6731"/>
    <cellStyle name="Navadno 44 3 2" xfId="5802"/>
    <cellStyle name="Navadno 44 3 2 2" xfId="14854"/>
    <cellStyle name="Navadno 44 3 2 2 2" xfId="15534"/>
    <cellStyle name="Navadno 44 3 2 2 2 2" xfId="16159"/>
    <cellStyle name="Navadno 44 3 2 2 2 2 2" xfId="19873"/>
    <cellStyle name="Navadno 44 3 2 2 2 2 3" xfId="18100"/>
    <cellStyle name="Navadno 44 3 2 2 2 3" xfId="19069"/>
    <cellStyle name="Navadno 44 3 2 2 2 4" xfId="17787"/>
    <cellStyle name="Navadno 44 3 2 2 3" xfId="16158"/>
    <cellStyle name="Navadno 44 3 2 2 3 2" xfId="19874"/>
    <cellStyle name="Navadno 44 3 2 2 3 3" xfId="18099"/>
    <cellStyle name="Navadno 44 3 2 2 4" xfId="19068"/>
    <cellStyle name="Navadno 44 3 2 2 5" xfId="17347"/>
    <cellStyle name="Navadno 44 3 2 3" xfId="15118"/>
    <cellStyle name="Navadno 44 3 2 3 2" xfId="16160"/>
    <cellStyle name="Navadno 44 3 2 3 2 2" xfId="19875"/>
    <cellStyle name="Navadno 44 3 2 3 2 3" xfId="18101"/>
    <cellStyle name="Navadno 44 3 2 3 3" xfId="19070"/>
    <cellStyle name="Navadno 44 3 2 3 4" xfId="17611"/>
    <cellStyle name="Navadno 44 3 2 4" xfId="16021"/>
    <cellStyle name="Navadno 44 3 2 4 2" xfId="19876"/>
    <cellStyle name="Navadno 44 3 2 4 3" xfId="17963"/>
    <cellStyle name="Navadno 44 3 2 5" xfId="18932"/>
    <cellStyle name="Navadno 44 3 2 6" xfId="16991"/>
    <cellStyle name="Navadno 44 3 2 7" xfId="8529"/>
    <cellStyle name="Navadno 44 3 3" xfId="14384"/>
    <cellStyle name="Navadno 44 3 3 2" xfId="14998"/>
    <cellStyle name="Navadno 44 3 3 2 2" xfId="16162"/>
    <cellStyle name="Navadno 44 3 3 2 2 2" xfId="19877"/>
    <cellStyle name="Navadno 44 3 3 2 2 3" xfId="18103"/>
    <cellStyle name="Navadno 44 3 3 2 3" xfId="19072"/>
    <cellStyle name="Navadno 44 3 3 2 4" xfId="17491"/>
    <cellStyle name="Navadno 44 3 3 3" xfId="15262"/>
    <cellStyle name="Navadno 44 3 3 3 2" xfId="16163"/>
    <cellStyle name="Navadno 44 3 3 3 2 2" xfId="19878"/>
    <cellStyle name="Navadno 44 3 3 3 2 3" xfId="18104"/>
    <cellStyle name="Navadno 44 3 3 3 3" xfId="19073"/>
    <cellStyle name="Navadno 44 3 3 3 4" xfId="17755"/>
    <cellStyle name="Navadno 44 3 3 4" xfId="16161"/>
    <cellStyle name="Navadno 44 3 3 4 2" xfId="19879"/>
    <cellStyle name="Navadno 44 3 3 4 3" xfId="18102"/>
    <cellStyle name="Navadno 44 3 3 5" xfId="19071"/>
    <cellStyle name="Navadno 44 3 3 6" xfId="17139"/>
    <cellStyle name="Navadno 44 3 4" xfId="14822"/>
    <cellStyle name="Navadno 44 3 4 2" xfId="16164"/>
    <cellStyle name="Navadno 44 3 4 2 2" xfId="19880"/>
    <cellStyle name="Navadno 44 3 4 2 3" xfId="18105"/>
    <cellStyle name="Navadno 44 3 4 3" xfId="19074"/>
    <cellStyle name="Navadno 44 3 4 4" xfId="17315"/>
    <cellStyle name="Navadno 44 3 5" xfId="14486"/>
    <cellStyle name="Navadno 44 3 5 2" xfId="16165"/>
    <cellStyle name="Navadno 44 3 5 2 2" xfId="19881"/>
    <cellStyle name="Navadno 44 3 5 2 3" xfId="18106"/>
    <cellStyle name="Navadno 44 3 5 3" xfId="19075"/>
    <cellStyle name="Navadno 44 3 5 4" xfId="17227"/>
    <cellStyle name="Navadno 44 3 6" xfId="15086"/>
    <cellStyle name="Navadno 44 3 6 2" xfId="16166"/>
    <cellStyle name="Navadno 44 3 6 2 2" xfId="19882"/>
    <cellStyle name="Navadno 44 3 6 2 3" xfId="18107"/>
    <cellStyle name="Navadno 44 3 6 3" xfId="19076"/>
    <cellStyle name="Navadno 44 3 6 4" xfId="17579"/>
    <cellStyle name="Navadno 44 3 7" xfId="15989"/>
    <cellStyle name="Navadno 44 3 7 2" xfId="19883"/>
    <cellStyle name="Navadno 44 3 7 3" xfId="17931"/>
    <cellStyle name="Navadno 44 3 8" xfId="18900"/>
    <cellStyle name="Navadno 44 3 9" xfId="16959"/>
    <cellStyle name="Navadno 44 4" xfId="5670"/>
    <cellStyle name="Navadno 44 4 2" xfId="14851"/>
    <cellStyle name="Navadno 44 4 2 2" xfId="15531"/>
    <cellStyle name="Navadno 44 4 2 2 2" xfId="16168"/>
    <cellStyle name="Navadno 44 4 2 2 2 2" xfId="19884"/>
    <cellStyle name="Navadno 44 4 2 2 2 3" xfId="18109"/>
    <cellStyle name="Navadno 44 4 2 2 3" xfId="19078"/>
    <cellStyle name="Navadno 44 4 2 2 4" xfId="17784"/>
    <cellStyle name="Navadno 44 4 2 3" xfId="16167"/>
    <cellStyle name="Navadno 44 4 2 3 2" xfId="19885"/>
    <cellStyle name="Navadno 44 4 2 3 3" xfId="18108"/>
    <cellStyle name="Navadno 44 4 2 4" xfId="19077"/>
    <cellStyle name="Navadno 44 4 2 5" xfId="17344"/>
    <cellStyle name="Navadno 44 4 3" xfId="15115"/>
    <cellStyle name="Navadno 44 4 3 2" xfId="16169"/>
    <cellStyle name="Navadno 44 4 3 2 2" xfId="19886"/>
    <cellStyle name="Navadno 44 4 3 2 3" xfId="18110"/>
    <cellStyle name="Navadno 44 4 3 3" xfId="19079"/>
    <cellStyle name="Navadno 44 4 3 4" xfId="17608"/>
    <cellStyle name="Navadno 44 4 4" xfId="16018"/>
    <cellStyle name="Navadno 44 4 4 2" xfId="19887"/>
    <cellStyle name="Navadno 44 4 4 3" xfId="17960"/>
    <cellStyle name="Navadno 44 4 5" xfId="18929"/>
    <cellStyle name="Navadno 44 4 6" xfId="16988"/>
    <cellStyle name="Navadno 44 4 7" xfId="8526"/>
    <cellStyle name="Navadno 44 5" xfId="5758"/>
    <cellStyle name="Navadno 44 5 2" xfId="14954"/>
    <cellStyle name="Navadno 44 5 2 2" xfId="16171"/>
    <cellStyle name="Navadno 44 5 2 2 2" xfId="19888"/>
    <cellStyle name="Navadno 44 5 2 2 3" xfId="18112"/>
    <cellStyle name="Navadno 44 5 2 3" xfId="19081"/>
    <cellStyle name="Navadno 44 5 2 4" xfId="17447"/>
    <cellStyle name="Navadno 44 5 3" xfId="15218"/>
    <cellStyle name="Navadno 44 5 3 2" xfId="16172"/>
    <cellStyle name="Navadno 44 5 3 2 2" xfId="19889"/>
    <cellStyle name="Navadno 44 5 3 2 3" xfId="18113"/>
    <cellStyle name="Navadno 44 5 3 3" xfId="19082"/>
    <cellStyle name="Navadno 44 5 3 4" xfId="17711"/>
    <cellStyle name="Navadno 44 5 4" xfId="16170"/>
    <cellStyle name="Navadno 44 5 4 2" xfId="19890"/>
    <cellStyle name="Navadno 44 5 4 3" xfId="18111"/>
    <cellStyle name="Navadno 44 5 5" xfId="19080"/>
    <cellStyle name="Navadno 44 5 6" xfId="17095"/>
    <cellStyle name="Navadno 44 5 7" xfId="14336"/>
    <cellStyle name="Navadno 44 6" xfId="14778"/>
    <cellStyle name="Navadno 44 6 2" xfId="16173"/>
    <cellStyle name="Navadno 44 6 2 2" xfId="19891"/>
    <cellStyle name="Navadno 44 6 2 3" xfId="18114"/>
    <cellStyle name="Navadno 44 6 3" xfId="19083"/>
    <cellStyle name="Navadno 44 6 4" xfId="17271"/>
    <cellStyle name="Navadno 44 7" xfId="14442"/>
    <cellStyle name="Navadno 44 7 2" xfId="16174"/>
    <cellStyle name="Navadno 44 7 2 2" xfId="19892"/>
    <cellStyle name="Navadno 44 7 2 3" xfId="18115"/>
    <cellStyle name="Navadno 44 7 3" xfId="19084"/>
    <cellStyle name="Navadno 44 7 4" xfId="17183"/>
    <cellStyle name="Navadno 44 8" xfId="15042"/>
    <cellStyle name="Navadno 44 8 2" xfId="16175"/>
    <cellStyle name="Navadno 44 8 2 2" xfId="19893"/>
    <cellStyle name="Navadno 44 8 2 3" xfId="18116"/>
    <cellStyle name="Navadno 44 8 3" xfId="19085"/>
    <cellStyle name="Navadno 44 8 4" xfId="17535"/>
    <cellStyle name="Navadno 44 9" xfId="15945"/>
    <cellStyle name="Navadno 44 9 2" xfId="19894"/>
    <cellStyle name="Navadno 44 9 3" xfId="17887"/>
    <cellStyle name="Navadno 45" xfId="5592"/>
    <cellStyle name="Navadno 45 10" xfId="18844"/>
    <cellStyle name="Navadno 45 11" xfId="16903"/>
    <cellStyle name="Navadno 45 12" xfId="6675"/>
    <cellStyle name="Navadno 45 2" xfId="5635"/>
    <cellStyle name="Navadno 45 2 10" xfId="16925"/>
    <cellStyle name="Navadno 45 2 11" xfId="6697"/>
    <cellStyle name="Navadno 45 2 2" xfId="5724"/>
    <cellStyle name="Navadno 45 2 2 10" xfId="6741"/>
    <cellStyle name="Navadno 45 2 2 2" xfId="5812"/>
    <cellStyle name="Navadno 45 2 2 2 2" xfId="14857"/>
    <cellStyle name="Navadno 45 2 2 2 2 2" xfId="15537"/>
    <cellStyle name="Navadno 45 2 2 2 2 2 2" xfId="16177"/>
    <cellStyle name="Navadno 45 2 2 2 2 2 2 2" xfId="19895"/>
    <cellStyle name="Navadno 45 2 2 2 2 2 2 3" xfId="18118"/>
    <cellStyle name="Navadno 45 2 2 2 2 2 3" xfId="19087"/>
    <cellStyle name="Navadno 45 2 2 2 2 2 4" xfId="17790"/>
    <cellStyle name="Navadno 45 2 2 2 2 3" xfId="16176"/>
    <cellStyle name="Navadno 45 2 2 2 2 3 2" xfId="19896"/>
    <cellStyle name="Navadno 45 2 2 2 2 3 3" xfId="18117"/>
    <cellStyle name="Navadno 45 2 2 2 2 4" xfId="19086"/>
    <cellStyle name="Navadno 45 2 2 2 2 5" xfId="17350"/>
    <cellStyle name="Navadno 45 2 2 2 3" xfId="15121"/>
    <cellStyle name="Navadno 45 2 2 2 3 2" xfId="16178"/>
    <cellStyle name="Navadno 45 2 2 2 3 2 2" xfId="19897"/>
    <cellStyle name="Navadno 45 2 2 2 3 2 3" xfId="18119"/>
    <cellStyle name="Navadno 45 2 2 2 3 3" xfId="19088"/>
    <cellStyle name="Navadno 45 2 2 2 3 4" xfId="17614"/>
    <cellStyle name="Navadno 45 2 2 2 4" xfId="16024"/>
    <cellStyle name="Navadno 45 2 2 2 4 2" xfId="19898"/>
    <cellStyle name="Navadno 45 2 2 2 4 3" xfId="17966"/>
    <cellStyle name="Navadno 45 2 2 2 5" xfId="18935"/>
    <cellStyle name="Navadno 45 2 2 2 6" xfId="16994"/>
    <cellStyle name="Navadno 45 2 2 2 7" xfId="8532"/>
    <cellStyle name="Navadno 45 2 2 3" xfId="14394"/>
    <cellStyle name="Navadno 45 2 2 3 2" xfId="15008"/>
    <cellStyle name="Navadno 45 2 2 3 2 2" xfId="16180"/>
    <cellStyle name="Navadno 45 2 2 3 2 2 2" xfId="19899"/>
    <cellStyle name="Navadno 45 2 2 3 2 2 3" xfId="18121"/>
    <cellStyle name="Navadno 45 2 2 3 2 3" xfId="19090"/>
    <cellStyle name="Navadno 45 2 2 3 2 4" xfId="17501"/>
    <cellStyle name="Navadno 45 2 2 3 3" xfId="15272"/>
    <cellStyle name="Navadno 45 2 2 3 3 2" xfId="16181"/>
    <cellStyle name="Navadno 45 2 2 3 3 2 2" xfId="19900"/>
    <cellStyle name="Navadno 45 2 2 3 3 2 3" xfId="18122"/>
    <cellStyle name="Navadno 45 2 2 3 3 3" xfId="19091"/>
    <cellStyle name="Navadno 45 2 2 3 3 4" xfId="17765"/>
    <cellStyle name="Navadno 45 2 2 3 4" xfId="16179"/>
    <cellStyle name="Navadno 45 2 2 3 4 2" xfId="19901"/>
    <cellStyle name="Navadno 45 2 2 3 4 3" xfId="18120"/>
    <cellStyle name="Navadno 45 2 2 3 5" xfId="19089"/>
    <cellStyle name="Navadno 45 2 2 3 6" xfId="17149"/>
    <cellStyle name="Navadno 45 2 2 4" xfId="14832"/>
    <cellStyle name="Navadno 45 2 2 4 2" xfId="16182"/>
    <cellStyle name="Navadno 45 2 2 4 2 2" xfId="19902"/>
    <cellStyle name="Navadno 45 2 2 4 2 3" xfId="18123"/>
    <cellStyle name="Navadno 45 2 2 4 3" xfId="19092"/>
    <cellStyle name="Navadno 45 2 2 4 4" xfId="17325"/>
    <cellStyle name="Navadno 45 2 2 5" xfId="14496"/>
    <cellStyle name="Navadno 45 2 2 5 2" xfId="16183"/>
    <cellStyle name="Navadno 45 2 2 5 2 2" xfId="19903"/>
    <cellStyle name="Navadno 45 2 2 5 2 3" xfId="18124"/>
    <cellStyle name="Navadno 45 2 2 5 3" xfId="19093"/>
    <cellStyle name="Navadno 45 2 2 5 4" xfId="17237"/>
    <cellStyle name="Navadno 45 2 2 6" xfId="15096"/>
    <cellStyle name="Navadno 45 2 2 6 2" xfId="16184"/>
    <cellStyle name="Navadno 45 2 2 6 2 2" xfId="19904"/>
    <cellStyle name="Navadno 45 2 2 6 2 3" xfId="18125"/>
    <cellStyle name="Navadno 45 2 2 6 3" xfId="19094"/>
    <cellStyle name="Navadno 45 2 2 6 4" xfId="17589"/>
    <cellStyle name="Navadno 45 2 2 7" xfId="15999"/>
    <cellStyle name="Navadno 45 2 2 7 2" xfId="19905"/>
    <cellStyle name="Navadno 45 2 2 7 3" xfId="17941"/>
    <cellStyle name="Navadno 45 2 2 8" xfId="18910"/>
    <cellStyle name="Navadno 45 2 2 9" xfId="16969"/>
    <cellStyle name="Navadno 45 2 3" xfId="5680"/>
    <cellStyle name="Navadno 45 2 3 2" xfId="14856"/>
    <cellStyle name="Navadno 45 2 3 2 2" xfId="15536"/>
    <cellStyle name="Navadno 45 2 3 2 2 2" xfId="16186"/>
    <cellStyle name="Navadno 45 2 3 2 2 2 2" xfId="19906"/>
    <cellStyle name="Navadno 45 2 3 2 2 2 3" xfId="18127"/>
    <cellStyle name="Navadno 45 2 3 2 2 3" xfId="19096"/>
    <cellStyle name="Navadno 45 2 3 2 2 4" xfId="17789"/>
    <cellStyle name="Navadno 45 2 3 2 3" xfId="16185"/>
    <cellStyle name="Navadno 45 2 3 2 3 2" xfId="19907"/>
    <cellStyle name="Navadno 45 2 3 2 3 3" xfId="18126"/>
    <cellStyle name="Navadno 45 2 3 2 4" xfId="19095"/>
    <cellStyle name="Navadno 45 2 3 2 5" xfId="17349"/>
    <cellStyle name="Navadno 45 2 3 3" xfId="15120"/>
    <cellStyle name="Navadno 45 2 3 3 2" xfId="16187"/>
    <cellStyle name="Navadno 45 2 3 3 2 2" xfId="19908"/>
    <cellStyle name="Navadno 45 2 3 3 2 3" xfId="18128"/>
    <cellStyle name="Navadno 45 2 3 3 3" xfId="19097"/>
    <cellStyle name="Navadno 45 2 3 3 4" xfId="17613"/>
    <cellStyle name="Navadno 45 2 3 4" xfId="16023"/>
    <cellStyle name="Navadno 45 2 3 4 2" xfId="19909"/>
    <cellStyle name="Navadno 45 2 3 4 3" xfId="17965"/>
    <cellStyle name="Navadno 45 2 3 5" xfId="18934"/>
    <cellStyle name="Navadno 45 2 3 6" xfId="16993"/>
    <cellStyle name="Navadno 45 2 3 7" xfId="8531"/>
    <cellStyle name="Navadno 45 2 4" xfId="5768"/>
    <cellStyle name="Navadno 45 2 4 2" xfId="14964"/>
    <cellStyle name="Navadno 45 2 4 2 2" xfId="16189"/>
    <cellStyle name="Navadno 45 2 4 2 2 2" xfId="19910"/>
    <cellStyle name="Navadno 45 2 4 2 2 3" xfId="18130"/>
    <cellStyle name="Navadno 45 2 4 2 3" xfId="19099"/>
    <cellStyle name="Navadno 45 2 4 2 4" xfId="17457"/>
    <cellStyle name="Navadno 45 2 4 3" xfId="15228"/>
    <cellStyle name="Navadno 45 2 4 3 2" xfId="16190"/>
    <cellStyle name="Navadno 45 2 4 3 2 2" xfId="19911"/>
    <cellStyle name="Navadno 45 2 4 3 2 3" xfId="18131"/>
    <cellStyle name="Navadno 45 2 4 3 3" xfId="19100"/>
    <cellStyle name="Navadno 45 2 4 3 4" xfId="17721"/>
    <cellStyle name="Navadno 45 2 4 4" xfId="16188"/>
    <cellStyle name="Navadno 45 2 4 4 2" xfId="19912"/>
    <cellStyle name="Navadno 45 2 4 4 3" xfId="18129"/>
    <cellStyle name="Navadno 45 2 4 5" xfId="19098"/>
    <cellStyle name="Navadno 45 2 4 6" xfId="17105"/>
    <cellStyle name="Navadno 45 2 4 7" xfId="14350"/>
    <cellStyle name="Navadno 45 2 5" xfId="14788"/>
    <cellStyle name="Navadno 45 2 5 2" xfId="16191"/>
    <cellStyle name="Navadno 45 2 5 2 2" xfId="19913"/>
    <cellStyle name="Navadno 45 2 5 2 3" xfId="18132"/>
    <cellStyle name="Navadno 45 2 5 3" xfId="19101"/>
    <cellStyle name="Navadno 45 2 5 4" xfId="17281"/>
    <cellStyle name="Navadno 45 2 6" xfId="14452"/>
    <cellStyle name="Navadno 45 2 6 2" xfId="16192"/>
    <cellStyle name="Navadno 45 2 6 2 2" xfId="19914"/>
    <cellStyle name="Navadno 45 2 6 2 3" xfId="18133"/>
    <cellStyle name="Navadno 45 2 6 3" xfId="19102"/>
    <cellStyle name="Navadno 45 2 6 4" xfId="17193"/>
    <cellStyle name="Navadno 45 2 7" xfId="15052"/>
    <cellStyle name="Navadno 45 2 7 2" xfId="16193"/>
    <cellStyle name="Navadno 45 2 7 2 2" xfId="19915"/>
    <cellStyle name="Navadno 45 2 7 2 3" xfId="18134"/>
    <cellStyle name="Navadno 45 2 7 3" xfId="19103"/>
    <cellStyle name="Navadno 45 2 7 4" xfId="17545"/>
    <cellStyle name="Navadno 45 2 8" xfId="15955"/>
    <cellStyle name="Navadno 45 2 8 2" xfId="19916"/>
    <cellStyle name="Navadno 45 2 8 3" xfId="17897"/>
    <cellStyle name="Navadno 45 2 9" xfId="18866"/>
    <cellStyle name="Navadno 45 3" xfId="5702"/>
    <cellStyle name="Navadno 45 3 10" xfId="6719"/>
    <cellStyle name="Navadno 45 3 2" xfId="5790"/>
    <cellStyle name="Navadno 45 3 2 2" xfId="14858"/>
    <cellStyle name="Navadno 45 3 2 2 2" xfId="15538"/>
    <cellStyle name="Navadno 45 3 2 2 2 2" xfId="16195"/>
    <cellStyle name="Navadno 45 3 2 2 2 2 2" xfId="19917"/>
    <cellStyle name="Navadno 45 3 2 2 2 2 3" xfId="18136"/>
    <cellStyle name="Navadno 45 3 2 2 2 3" xfId="19105"/>
    <cellStyle name="Navadno 45 3 2 2 2 4" xfId="17791"/>
    <cellStyle name="Navadno 45 3 2 2 3" xfId="16194"/>
    <cellStyle name="Navadno 45 3 2 2 3 2" xfId="19918"/>
    <cellStyle name="Navadno 45 3 2 2 3 3" xfId="18135"/>
    <cellStyle name="Navadno 45 3 2 2 4" xfId="19104"/>
    <cellStyle name="Navadno 45 3 2 2 5" xfId="17351"/>
    <cellStyle name="Navadno 45 3 2 3" xfId="15122"/>
    <cellStyle name="Navadno 45 3 2 3 2" xfId="16196"/>
    <cellStyle name="Navadno 45 3 2 3 2 2" xfId="19919"/>
    <cellStyle name="Navadno 45 3 2 3 2 3" xfId="18137"/>
    <cellStyle name="Navadno 45 3 2 3 3" xfId="19106"/>
    <cellStyle name="Navadno 45 3 2 3 4" xfId="17615"/>
    <cellStyle name="Navadno 45 3 2 4" xfId="16025"/>
    <cellStyle name="Navadno 45 3 2 4 2" xfId="19920"/>
    <cellStyle name="Navadno 45 3 2 4 3" xfId="17967"/>
    <cellStyle name="Navadno 45 3 2 5" xfId="18936"/>
    <cellStyle name="Navadno 45 3 2 6" xfId="16995"/>
    <cellStyle name="Navadno 45 3 2 7" xfId="8533"/>
    <cellStyle name="Navadno 45 3 3" xfId="14372"/>
    <cellStyle name="Navadno 45 3 3 2" xfId="14986"/>
    <cellStyle name="Navadno 45 3 3 2 2" xfId="16198"/>
    <cellStyle name="Navadno 45 3 3 2 2 2" xfId="19921"/>
    <cellStyle name="Navadno 45 3 3 2 2 3" xfId="18139"/>
    <cellStyle name="Navadno 45 3 3 2 3" xfId="19108"/>
    <cellStyle name="Navadno 45 3 3 2 4" xfId="17479"/>
    <cellStyle name="Navadno 45 3 3 3" xfId="15250"/>
    <cellStyle name="Navadno 45 3 3 3 2" xfId="16199"/>
    <cellStyle name="Navadno 45 3 3 3 2 2" xfId="19922"/>
    <cellStyle name="Navadno 45 3 3 3 2 3" xfId="18140"/>
    <cellStyle name="Navadno 45 3 3 3 3" xfId="19109"/>
    <cellStyle name="Navadno 45 3 3 3 4" xfId="17743"/>
    <cellStyle name="Navadno 45 3 3 4" xfId="16197"/>
    <cellStyle name="Navadno 45 3 3 4 2" xfId="19923"/>
    <cellStyle name="Navadno 45 3 3 4 3" xfId="18138"/>
    <cellStyle name="Navadno 45 3 3 5" xfId="19107"/>
    <cellStyle name="Navadno 45 3 3 6" xfId="17127"/>
    <cellStyle name="Navadno 45 3 4" xfId="14810"/>
    <cellStyle name="Navadno 45 3 4 2" xfId="16200"/>
    <cellStyle name="Navadno 45 3 4 2 2" xfId="19924"/>
    <cellStyle name="Navadno 45 3 4 2 3" xfId="18141"/>
    <cellStyle name="Navadno 45 3 4 3" xfId="19110"/>
    <cellStyle name="Navadno 45 3 4 4" xfId="17303"/>
    <cellStyle name="Navadno 45 3 5" xfId="14474"/>
    <cellStyle name="Navadno 45 3 5 2" xfId="16201"/>
    <cellStyle name="Navadno 45 3 5 2 2" xfId="19925"/>
    <cellStyle name="Navadno 45 3 5 2 3" xfId="18142"/>
    <cellStyle name="Navadno 45 3 5 3" xfId="19111"/>
    <cellStyle name="Navadno 45 3 5 4" xfId="17215"/>
    <cellStyle name="Navadno 45 3 6" xfId="15074"/>
    <cellStyle name="Navadno 45 3 6 2" xfId="16202"/>
    <cellStyle name="Navadno 45 3 6 2 2" xfId="19926"/>
    <cellStyle name="Navadno 45 3 6 2 3" xfId="18143"/>
    <cellStyle name="Navadno 45 3 6 3" xfId="19112"/>
    <cellStyle name="Navadno 45 3 6 4" xfId="17567"/>
    <cellStyle name="Navadno 45 3 7" xfId="15977"/>
    <cellStyle name="Navadno 45 3 7 2" xfId="19927"/>
    <cellStyle name="Navadno 45 3 7 3" xfId="17919"/>
    <cellStyle name="Navadno 45 3 8" xfId="18888"/>
    <cellStyle name="Navadno 45 3 9" xfId="16947"/>
    <cellStyle name="Navadno 45 4" xfId="5658"/>
    <cellStyle name="Navadno 45 4 2" xfId="14855"/>
    <cellStyle name="Navadno 45 4 2 2" xfId="15535"/>
    <cellStyle name="Navadno 45 4 2 2 2" xfId="16204"/>
    <cellStyle name="Navadno 45 4 2 2 2 2" xfId="19928"/>
    <cellStyle name="Navadno 45 4 2 2 2 3" xfId="18145"/>
    <cellStyle name="Navadno 45 4 2 2 3" xfId="19114"/>
    <cellStyle name="Navadno 45 4 2 2 4" xfId="17788"/>
    <cellStyle name="Navadno 45 4 2 3" xfId="16203"/>
    <cellStyle name="Navadno 45 4 2 3 2" xfId="19929"/>
    <cellStyle name="Navadno 45 4 2 3 3" xfId="18144"/>
    <cellStyle name="Navadno 45 4 2 4" xfId="19113"/>
    <cellStyle name="Navadno 45 4 2 5" xfId="17348"/>
    <cellStyle name="Navadno 45 4 3" xfId="15119"/>
    <cellStyle name="Navadno 45 4 3 2" xfId="16205"/>
    <cellStyle name="Navadno 45 4 3 2 2" xfId="19930"/>
    <cellStyle name="Navadno 45 4 3 2 3" xfId="18146"/>
    <cellStyle name="Navadno 45 4 3 3" xfId="19115"/>
    <cellStyle name="Navadno 45 4 3 4" xfId="17612"/>
    <cellStyle name="Navadno 45 4 4" xfId="16022"/>
    <cellStyle name="Navadno 45 4 4 2" xfId="19931"/>
    <cellStyle name="Navadno 45 4 4 3" xfId="17964"/>
    <cellStyle name="Navadno 45 4 5" xfId="18933"/>
    <cellStyle name="Navadno 45 4 6" xfId="16992"/>
    <cellStyle name="Navadno 45 4 7" xfId="8530"/>
    <cellStyle name="Navadno 45 5" xfId="5746"/>
    <cellStyle name="Navadno 45 5 2" xfId="14942"/>
    <cellStyle name="Navadno 45 5 2 2" xfId="16207"/>
    <cellStyle name="Navadno 45 5 2 2 2" xfId="19932"/>
    <cellStyle name="Navadno 45 5 2 2 3" xfId="18148"/>
    <cellStyle name="Navadno 45 5 2 3" xfId="19117"/>
    <cellStyle name="Navadno 45 5 2 4" xfId="17435"/>
    <cellStyle name="Navadno 45 5 3" xfId="15206"/>
    <cellStyle name="Navadno 45 5 3 2" xfId="16208"/>
    <cellStyle name="Navadno 45 5 3 2 2" xfId="19933"/>
    <cellStyle name="Navadno 45 5 3 2 3" xfId="18149"/>
    <cellStyle name="Navadno 45 5 3 3" xfId="19118"/>
    <cellStyle name="Navadno 45 5 3 4" xfId="17699"/>
    <cellStyle name="Navadno 45 5 4" xfId="16206"/>
    <cellStyle name="Navadno 45 5 4 2" xfId="19934"/>
    <cellStyle name="Navadno 45 5 4 3" xfId="18147"/>
    <cellStyle name="Navadno 45 5 5" xfId="19116"/>
    <cellStyle name="Navadno 45 5 6" xfId="17083"/>
    <cellStyle name="Navadno 45 5 7" xfId="14324"/>
    <cellStyle name="Navadno 45 6" xfId="14766"/>
    <cellStyle name="Navadno 45 6 2" xfId="16209"/>
    <cellStyle name="Navadno 45 6 2 2" xfId="19935"/>
    <cellStyle name="Navadno 45 6 2 3" xfId="18150"/>
    <cellStyle name="Navadno 45 6 3" xfId="19119"/>
    <cellStyle name="Navadno 45 6 4" xfId="17259"/>
    <cellStyle name="Navadno 45 7" xfId="14430"/>
    <cellStyle name="Navadno 45 7 2" xfId="16210"/>
    <cellStyle name="Navadno 45 7 2 2" xfId="19936"/>
    <cellStyle name="Navadno 45 7 2 3" xfId="18151"/>
    <cellStyle name="Navadno 45 7 3" xfId="19120"/>
    <cellStyle name="Navadno 45 7 4" xfId="17171"/>
    <cellStyle name="Navadno 45 8" xfId="15030"/>
    <cellStyle name="Navadno 45 8 2" xfId="16211"/>
    <cellStyle name="Navadno 45 8 2 2" xfId="19937"/>
    <cellStyle name="Navadno 45 8 2 3" xfId="18152"/>
    <cellStyle name="Navadno 45 8 3" xfId="19121"/>
    <cellStyle name="Navadno 45 8 4" xfId="17523"/>
    <cellStyle name="Navadno 45 9" xfId="15933"/>
    <cellStyle name="Navadno 45 9 2" xfId="19938"/>
    <cellStyle name="Navadno 45 9 3" xfId="17875"/>
    <cellStyle name="Navadno 46" xfId="5600"/>
    <cellStyle name="Navadno 46 10" xfId="18851"/>
    <cellStyle name="Navadno 46 11" xfId="16910"/>
    <cellStyle name="Navadno 46 12" xfId="6682"/>
    <cellStyle name="Navadno 46 2" xfId="5642"/>
    <cellStyle name="Navadno 46 2 10" xfId="16932"/>
    <cellStyle name="Navadno 46 2 11" xfId="6704"/>
    <cellStyle name="Navadno 46 2 2" xfId="5731"/>
    <cellStyle name="Navadno 46 2 2 10" xfId="6748"/>
    <cellStyle name="Navadno 46 2 2 2" xfId="5819"/>
    <cellStyle name="Navadno 46 2 2 2 2" xfId="14861"/>
    <cellStyle name="Navadno 46 2 2 2 2 2" xfId="15541"/>
    <cellStyle name="Navadno 46 2 2 2 2 2 2" xfId="16213"/>
    <cellStyle name="Navadno 46 2 2 2 2 2 2 2" xfId="19939"/>
    <cellStyle name="Navadno 46 2 2 2 2 2 2 3" xfId="18154"/>
    <cellStyle name="Navadno 46 2 2 2 2 2 3" xfId="19123"/>
    <cellStyle name="Navadno 46 2 2 2 2 2 4" xfId="17794"/>
    <cellStyle name="Navadno 46 2 2 2 2 3" xfId="16212"/>
    <cellStyle name="Navadno 46 2 2 2 2 3 2" xfId="19940"/>
    <cellStyle name="Navadno 46 2 2 2 2 3 3" xfId="18153"/>
    <cellStyle name="Navadno 46 2 2 2 2 4" xfId="19122"/>
    <cellStyle name="Navadno 46 2 2 2 2 5" xfId="17354"/>
    <cellStyle name="Navadno 46 2 2 2 3" xfId="15125"/>
    <cellStyle name="Navadno 46 2 2 2 3 2" xfId="16214"/>
    <cellStyle name="Navadno 46 2 2 2 3 2 2" xfId="19941"/>
    <cellStyle name="Navadno 46 2 2 2 3 2 3" xfId="18155"/>
    <cellStyle name="Navadno 46 2 2 2 3 3" xfId="19124"/>
    <cellStyle name="Navadno 46 2 2 2 3 4" xfId="17618"/>
    <cellStyle name="Navadno 46 2 2 2 4" xfId="16028"/>
    <cellStyle name="Navadno 46 2 2 2 4 2" xfId="19942"/>
    <cellStyle name="Navadno 46 2 2 2 4 3" xfId="17970"/>
    <cellStyle name="Navadno 46 2 2 2 5" xfId="18939"/>
    <cellStyle name="Navadno 46 2 2 2 6" xfId="16998"/>
    <cellStyle name="Navadno 46 2 2 2 7" xfId="8536"/>
    <cellStyle name="Navadno 46 2 2 3" xfId="14401"/>
    <cellStyle name="Navadno 46 2 2 3 2" xfId="15015"/>
    <cellStyle name="Navadno 46 2 2 3 2 2" xfId="16216"/>
    <cellStyle name="Navadno 46 2 2 3 2 2 2" xfId="19943"/>
    <cellStyle name="Navadno 46 2 2 3 2 2 3" xfId="18157"/>
    <cellStyle name="Navadno 46 2 2 3 2 3" xfId="19126"/>
    <cellStyle name="Navadno 46 2 2 3 2 4" xfId="17508"/>
    <cellStyle name="Navadno 46 2 2 3 3" xfId="15279"/>
    <cellStyle name="Navadno 46 2 2 3 3 2" xfId="16217"/>
    <cellStyle name="Navadno 46 2 2 3 3 2 2" xfId="19944"/>
    <cellStyle name="Navadno 46 2 2 3 3 2 3" xfId="18158"/>
    <cellStyle name="Navadno 46 2 2 3 3 3" xfId="19127"/>
    <cellStyle name="Navadno 46 2 2 3 3 4" xfId="17772"/>
    <cellStyle name="Navadno 46 2 2 3 4" xfId="16215"/>
    <cellStyle name="Navadno 46 2 2 3 4 2" xfId="19945"/>
    <cellStyle name="Navadno 46 2 2 3 4 3" xfId="18156"/>
    <cellStyle name="Navadno 46 2 2 3 5" xfId="19125"/>
    <cellStyle name="Navadno 46 2 2 3 6" xfId="17156"/>
    <cellStyle name="Navadno 46 2 2 4" xfId="14839"/>
    <cellStyle name="Navadno 46 2 2 4 2" xfId="16218"/>
    <cellStyle name="Navadno 46 2 2 4 2 2" xfId="19946"/>
    <cellStyle name="Navadno 46 2 2 4 2 3" xfId="18159"/>
    <cellStyle name="Navadno 46 2 2 4 3" xfId="19128"/>
    <cellStyle name="Navadno 46 2 2 4 4" xfId="17332"/>
    <cellStyle name="Navadno 46 2 2 5" xfId="14503"/>
    <cellStyle name="Navadno 46 2 2 5 2" xfId="16219"/>
    <cellStyle name="Navadno 46 2 2 5 2 2" xfId="19947"/>
    <cellStyle name="Navadno 46 2 2 5 2 3" xfId="18160"/>
    <cellStyle name="Navadno 46 2 2 5 3" xfId="19129"/>
    <cellStyle name="Navadno 46 2 2 5 4" xfId="17244"/>
    <cellStyle name="Navadno 46 2 2 6" xfId="15103"/>
    <cellStyle name="Navadno 46 2 2 6 2" xfId="16220"/>
    <cellStyle name="Navadno 46 2 2 6 2 2" xfId="19948"/>
    <cellStyle name="Navadno 46 2 2 6 2 3" xfId="18161"/>
    <cellStyle name="Navadno 46 2 2 6 3" xfId="19130"/>
    <cellStyle name="Navadno 46 2 2 6 4" xfId="17596"/>
    <cellStyle name="Navadno 46 2 2 7" xfId="16006"/>
    <cellStyle name="Navadno 46 2 2 7 2" xfId="19949"/>
    <cellStyle name="Navadno 46 2 2 7 3" xfId="17948"/>
    <cellStyle name="Navadno 46 2 2 8" xfId="18917"/>
    <cellStyle name="Navadno 46 2 2 9" xfId="16976"/>
    <cellStyle name="Navadno 46 2 3" xfId="5687"/>
    <cellStyle name="Navadno 46 2 3 2" xfId="14860"/>
    <cellStyle name="Navadno 46 2 3 2 2" xfId="15540"/>
    <cellStyle name="Navadno 46 2 3 2 2 2" xfId="16222"/>
    <cellStyle name="Navadno 46 2 3 2 2 2 2" xfId="19950"/>
    <cellStyle name="Navadno 46 2 3 2 2 2 3" xfId="18163"/>
    <cellStyle name="Navadno 46 2 3 2 2 3" xfId="19132"/>
    <cellStyle name="Navadno 46 2 3 2 2 4" xfId="17793"/>
    <cellStyle name="Navadno 46 2 3 2 3" xfId="16221"/>
    <cellStyle name="Navadno 46 2 3 2 3 2" xfId="19951"/>
    <cellStyle name="Navadno 46 2 3 2 3 3" xfId="18162"/>
    <cellStyle name="Navadno 46 2 3 2 4" xfId="19131"/>
    <cellStyle name="Navadno 46 2 3 2 5" xfId="17353"/>
    <cellStyle name="Navadno 46 2 3 3" xfId="15124"/>
    <cellStyle name="Navadno 46 2 3 3 2" xfId="16223"/>
    <cellStyle name="Navadno 46 2 3 3 2 2" xfId="19952"/>
    <cellStyle name="Navadno 46 2 3 3 2 3" xfId="18164"/>
    <cellStyle name="Navadno 46 2 3 3 3" xfId="19133"/>
    <cellStyle name="Navadno 46 2 3 3 4" xfId="17617"/>
    <cellStyle name="Navadno 46 2 3 4" xfId="16027"/>
    <cellStyle name="Navadno 46 2 3 4 2" xfId="19953"/>
    <cellStyle name="Navadno 46 2 3 4 3" xfId="17969"/>
    <cellStyle name="Navadno 46 2 3 5" xfId="18938"/>
    <cellStyle name="Navadno 46 2 3 6" xfId="16997"/>
    <cellStyle name="Navadno 46 2 3 7" xfId="8535"/>
    <cellStyle name="Navadno 46 2 4" xfId="5775"/>
    <cellStyle name="Navadno 46 2 4 2" xfId="14971"/>
    <cellStyle name="Navadno 46 2 4 2 2" xfId="16225"/>
    <cellStyle name="Navadno 46 2 4 2 2 2" xfId="19954"/>
    <cellStyle name="Navadno 46 2 4 2 2 3" xfId="18166"/>
    <cellStyle name="Navadno 46 2 4 2 3" xfId="19135"/>
    <cellStyle name="Navadno 46 2 4 2 4" xfId="17464"/>
    <cellStyle name="Navadno 46 2 4 3" xfId="15235"/>
    <cellStyle name="Navadno 46 2 4 3 2" xfId="16226"/>
    <cellStyle name="Navadno 46 2 4 3 2 2" xfId="19955"/>
    <cellStyle name="Navadno 46 2 4 3 2 3" xfId="18167"/>
    <cellStyle name="Navadno 46 2 4 3 3" xfId="19136"/>
    <cellStyle name="Navadno 46 2 4 3 4" xfId="17728"/>
    <cellStyle name="Navadno 46 2 4 4" xfId="16224"/>
    <cellStyle name="Navadno 46 2 4 4 2" xfId="19956"/>
    <cellStyle name="Navadno 46 2 4 4 3" xfId="18165"/>
    <cellStyle name="Navadno 46 2 4 5" xfId="19134"/>
    <cellStyle name="Navadno 46 2 4 6" xfId="17112"/>
    <cellStyle name="Navadno 46 2 4 7" xfId="14357"/>
    <cellStyle name="Navadno 46 2 5" xfId="14795"/>
    <cellStyle name="Navadno 46 2 5 2" xfId="16227"/>
    <cellStyle name="Navadno 46 2 5 2 2" xfId="19957"/>
    <cellStyle name="Navadno 46 2 5 2 3" xfId="18168"/>
    <cellStyle name="Navadno 46 2 5 3" xfId="19137"/>
    <cellStyle name="Navadno 46 2 5 4" xfId="17288"/>
    <cellStyle name="Navadno 46 2 6" xfId="14459"/>
    <cellStyle name="Navadno 46 2 6 2" xfId="16228"/>
    <cellStyle name="Navadno 46 2 6 2 2" xfId="19958"/>
    <cellStyle name="Navadno 46 2 6 2 3" xfId="18169"/>
    <cellStyle name="Navadno 46 2 6 3" xfId="19138"/>
    <cellStyle name="Navadno 46 2 6 4" xfId="17200"/>
    <cellStyle name="Navadno 46 2 7" xfId="15059"/>
    <cellStyle name="Navadno 46 2 7 2" xfId="16229"/>
    <cellStyle name="Navadno 46 2 7 2 2" xfId="19959"/>
    <cellStyle name="Navadno 46 2 7 2 3" xfId="18170"/>
    <cellStyle name="Navadno 46 2 7 3" xfId="19139"/>
    <cellStyle name="Navadno 46 2 7 4" xfId="17552"/>
    <cellStyle name="Navadno 46 2 8" xfId="15962"/>
    <cellStyle name="Navadno 46 2 8 2" xfId="19960"/>
    <cellStyle name="Navadno 46 2 8 3" xfId="17904"/>
    <cellStyle name="Navadno 46 2 9" xfId="18873"/>
    <cellStyle name="Navadno 46 3" xfId="5709"/>
    <cellStyle name="Navadno 46 3 10" xfId="6726"/>
    <cellStyle name="Navadno 46 3 2" xfId="5797"/>
    <cellStyle name="Navadno 46 3 2 2" xfId="14862"/>
    <cellStyle name="Navadno 46 3 2 2 2" xfId="15542"/>
    <cellStyle name="Navadno 46 3 2 2 2 2" xfId="16231"/>
    <cellStyle name="Navadno 46 3 2 2 2 2 2" xfId="19961"/>
    <cellStyle name="Navadno 46 3 2 2 2 2 3" xfId="18172"/>
    <cellStyle name="Navadno 46 3 2 2 2 3" xfId="19141"/>
    <cellStyle name="Navadno 46 3 2 2 2 4" xfId="17795"/>
    <cellStyle name="Navadno 46 3 2 2 3" xfId="16230"/>
    <cellStyle name="Navadno 46 3 2 2 3 2" xfId="19962"/>
    <cellStyle name="Navadno 46 3 2 2 3 3" xfId="18171"/>
    <cellStyle name="Navadno 46 3 2 2 4" xfId="19140"/>
    <cellStyle name="Navadno 46 3 2 2 5" xfId="17355"/>
    <cellStyle name="Navadno 46 3 2 3" xfId="15126"/>
    <cellStyle name="Navadno 46 3 2 3 2" xfId="16232"/>
    <cellStyle name="Navadno 46 3 2 3 2 2" xfId="19963"/>
    <cellStyle name="Navadno 46 3 2 3 2 3" xfId="18173"/>
    <cellStyle name="Navadno 46 3 2 3 3" xfId="19142"/>
    <cellStyle name="Navadno 46 3 2 3 4" xfId="17619"/>
    <cellStyle name="Navadno 46 3 2 4" xfId="16029"/>
    <cellStyle name="Navadno 46 3 2 4 2" xfId="19964"/>
    <cellStyle name="Navadno 46 3 2 4 3" xfId="17971"/>
    <cellStyle name="Navadno 46 3 2 5" xfId="18940"/>
    <cellStyle name="Navadno 46 3 2 6" xfId="16999"/>
    <cellStyle name="Navadno 46 3 2 7" xfId="8537"/>
    <cellStyle name="Navadno 46 3 3" xfId="14379"/>
    <cellStyle name="Navadno 46 3 3 2" xfId="14993"/>
    <cellStyle name="Navadno 46 3 3 2 2" xfId="16234"/>
    <cellStyle name="Navadno 46 3 3 2 2 2" xfId="19965"/>
    <cellStyle name="Navadno 46 3 3 2 2 3" xfId="18175"/>
    <cellStyle name="Navadno 46 3 3 2 3" xfId="19144"/>
    <cellStyle name="Navadno 46 3 3 2 4" xfId="17486"/>
    <cellStyle name="Navadno 46 3 3 3" xfId="15257"/>
    <cellStyle name="Navadno 46 3 3 3 2" xfId="16235"/>
    <cellStyle name="Navadno 46 3 3 3 2 2" xfId="19966"/>
    <cellStyle name="Navadno 46 3 3 3 2 3" xfId="18176"/>
    <cellStyle name="Navadno 46 3 3 3 3" xfId="19145"/>
    <cellStyle name="Navadno 46 3 3 3 4" xfId="17750"/>
    <cellStyle name="Navadno 46 3 3 4" xfId="16233"/>
    <cellStyle name="Navadno 46 3 3 4 2" xfId="19967"/>
    <cellStyle name="Navadno 46 3 3 4 3" xfId="18174"/>
    <cellStyle name="Navadno 46 3 3 5" xfId="19143"/>
    <cellStyle name="Navadno 46 3 3 6" xfId="17134"/>
    <cellStyle name="Navadno 46 3 4" xfId="14817"/>
    <cellStyle name="Navadno 46 3 4 2" xfId="16236"/>
    <cellStyle name="Navadno 46 3 4 2 2" xfId="19968"/>
    <cellStyle name="Navadno 46 3 4 2 3" xfId="18177"/>
    <cellStyle name="Navadno 46 3 4 3" xfId="19146"/>
    <cellStyle name="Navadno 46 3 4 4" xfId="17310"/>
    <cellStyle name="Navadno 46 3 5" xfId="14481"/>
    <cellStyle name="Navadno 46 3 5 2" xfId="16237"/>
    <cellStyle name="Navadno 46 3 5 2 2" xfId="19969"/>
    <cellStyle name="Navadno 46 3 5 2 3" xfId="18178"/>
    <cellStyle name="Navadno 46 3 5 3" xfId="19147"/>
    <cellStyle name="Navadno 46 3 5 4" xfId="17222"/>
    <cellStyle name="Navadno 46 3 6" xfId="15081"/>
    <cellStyle name="Navadno 46 3 6 2" xfId="16238"/>
    <cellStyle name="Navadno 46 3 6 2 2" xfId="19970"/>
    <cellStyle name="Navadno 46 3 6 2 3" xfId="18179"/>
    <cellStyle name="Navadno 46 3 6 3" xfId="19148"/>
    <cellStyle name="Navadno 46 3 6 4" xfId="17574"/>
    <cellStyle name="Navadno 46 3 7" xfId="15984"/>
    <cellStyle name="Navadno 46 3 7 2" xfId="19971"/>
    <cellStyle name="Navadno 46 3 7 3" xfId="17926"/>
    <cellStyle name="Navadno 46 3 8" xfId="18895"/>
    <cellStyle name="Navadno 46 3 9" xfId="16954"/>
    <cellStyle name="Navadno 46 4" xfId="5665"/>
    <cellStyle name="Navadno 46 4 2" xfId="14859"/>
    <cellStyle name="Navadno 46 4 2 2" xfId="15539"/>
    <cellStyle name="Navadno 46 4 2 2 2" xfId="16240"/>
    <cellStyle name="Navadno 46 4 2 2 2 2" xfId="19972"/>
    <cellStyle name="Navadno 46 4 2 2 2 3" xfId="18181"/>
    <cellStyle name="Navadno 46 4 2 2 3" xfId="19150"/>
    <cellStyle name="Navadno 46 4 2 2 4" xfId="17792"/>
    <cellStyle name="Navadno 46 4 2 3" xfId="16239"/>
    <cellStyle name="Navadno 46 4 2 3 2" xfId="19973"/>
    <cellStyle name="Navadno 46 4 2 3 3" xfId="18180"/>
    <cellStyle name="Navadno 46 4 2 4" xfId="19149"/>
    <cellStyle name="Navadno 46 4 2 5" xfId="17352"/>
    <cellStyle name="Navadno 46 4 3" xfId="15123"/>
    <cellStyle name="Navadno 46 4 3 2" xfId="16241"/>
    <cellStyle name="Navadno 46 4 3 2 2" xfId="19974"/>
    <cellStyle name="Navadno 46 4 3 2 3" xfId="18182"/>
    <cellStyle name="Navadno 46 4 3 3" xfId="19151"/>
    <cellStyle name="Navadno 46 4 3 4" xfId="17616"/>
    <cellStyle name="Navadno 46 4 4" xfId="16026"/>
    <cellStyle name="Navadno 46 4 4 2" xfId="19975"/>
    <cellStyle name="Navadno 46 4 4 3" xfId="17968"/>
    <cellStyle name="Navadno 46 4 5" xfId="18937"/>
    <cellStyle name="Navadno 46 4 6" xfId="16996"/>
    <cellStyle name="Navadno 46 4 7" xfId="8534"/>
    <cellStyle name="Navadno 46 5" xfId="5753"/>
    <cellStyle name="Navadno 46 5 2" xfId="14949"/>
    <cellStyle name="Navadno 46 5 2 2" xfId="16243"/>
    <cellStyle name="Navadno 46 5 2 2 2" xfId="19976"/>
    <cellStyle name="Navadno 46 5 2 2 3" xfId="18184"/>
    <cellStyle name="Navadno 46 5 2 3" xfId="19153"/>
    <cellStyle name="Navadno 46 5 2 4" xfId="17442"/>
    <cellStyle name="Navadno 46 5 3" xfId="15213"/>
    <cellStyle name="Navadno 46 5 3 2" xfId="16244"/>
    <cellStyle name="Navadno 46 5 3 2 2" xfId="19977"/>
    <cellStyle name="Navadno 46 5 3 2 3" xfId="18185"/>
    <cellStyle name="Navadno 46 5 3 3" xfId="19154"/>
    <cellStyle name="Navadno 46 5 3 4" xfId="17706"/>
    <cellStyle name="Navadno 46 5 4" xfId="16242"/>
    <cellStyle name="Navadno 46 5 4 2" xfId="19978"/>
    <cellStyle name="Navadno 46 5 4 3" xfId="18183"/>
    <cellStyle name="Navadno 46 5 5" xfId="19152"/>
    <cellStyle name="Navadno 46 5 6" xfId="17090"/>
    <cellStyle name="Navadno 46 5 7" xfId="14331"/>
    <cellStyle name="Navadno 46 6" xfId="14773"/>
    <cellStyle name="Navadno 46 6 2" xfId="16245"/>
    <cellStyle name="Navadno 46 6 2 2" xfId="19979"/>
    <cellStyle name="Navadno 46 6 2 3" xfId="18186"/>
    <cellStyle name="Navadno 46 6 3" xfId="19155"/>
    <cellStyle name="Navadno 46 6 4" xfId="17266"/>
    <cellStyle name="Navadno 46 7" xfId="14437"/>
    <cellStyle name="Navadno 46 7 2" xfId="16246"/>
    <cellStyle name="Navadno 46 7 2 2" xfId="19980"/>
    <cellStyle name="Navadno 46 7 2 3" xfId="18187"/>
    <cellStyle name="Navadno 46 7 3" xfId="19156"/>
    <cellStyle name="Navadno 46 7 4" xfId="17178"/>
    <cellStyle name="Navadno 46 8" xfId="15037"/>
    <cellStyle name="Navadno 46 8 2" xfId="16247"/>
    <cellStyle name="Navadno 46 8 2 2" xfId="19981"/>
    <cellStyle name="Navadno 46 8 2 3" xfId="18188"/>
    <cellStyle name="Navadno 46 8 3" xfId="19157"/>
    <cellStyle name="Navadno 46 8 4" xfId="17530"/>
    <cellStyle name="Navadno 46 9" xfId="15940"/>
    <cellStyle name="Navadno 46 9 2" xfId="19982"/>
    <cellStyle name="Navadno 46 9 3" xfId="17882"/>
    <cellStyle name="Navadno 47" xfId="5589"/>
    <cellStyle name="Navadno 47 10" xfId="18841"/>
    <cellStyle name="Navadno 47 11" xfId="16900"/>
    <cellStyle name="Navadno 47 12" xfId="6672"/>
    <cellStyle name="Navadno 47 2" xfId="5632"/>
    <cellStyle name="Navadno 47 2 10" xfId="16922"/>
    <cellStyle name="Navadno 47 2 11" xfId="6694"/>
    <cellStyle name="Navadno 47 2 2" xfId="5721"/>
    <cellStyle name="Navadno 47 2 2 10" xfId="6738"/>
    <cellStyle name="Navadno 47 2 2 2" xfId="5809"/>
    <cellStyle name="Navadno 47 2 2 2 2" xfId="14865"/>
    <cellStyle name="Navadno 47 2 2 2 2 2" xfId="15545"/>
    <cellStyle name="Navadno 47 2 2 2 2 2 2" xfId="16249"/>
    <cellStyle name="Navadno 47 2 2 2 2 2 2 2" xfId="19983"/>
    <cellStyle name="Navadno 47 2 2 2 2 2 2 3" xfId="18190"/>
    <cellStyle name="Navadno 47 2 2 2 2 2 3" xfId="19159"/>
    <cellStyle name="Navadno 47 2 2 2 2 2 4" xfId="17798"/>
    <cellStyle name="Navadno 47 2 2 2 2 3" xfId="16248"/>
    <cellStyle name="Navadno 47 2 2 2 2 3 2" xfId="19984"/>
    <cellStyle name="Navadno 47 2 2 2 2 3 3" xfId="18189"/>
    <cellStyle name="Navadno 47 2 2 2 2 4" xfId="19158"/>
    <cellStyle name="Navadno 47 2 2 2 2 5" xfId="17358"/>
    <cellStyle name="Navadno 47 2 2 2 3" xfId="15129"/>
    <cellStyle name="Navadno 47 2 2 2 3 2" xfId="16250"/>
    <cellStyle name="Navadno 47 2 2 2 3 2 2" xfId="19985"/>
    <cellStyle name="Navadno 47 2 2 2 3 2 3" xfId="18191"/>
    <cellStyle name="Navadno 47 2 2 2 3 3" xfId="19160"/>
    <cellStyle name="Navadno 47 2 2 2 3 4" xfId="17622"/>
    <cellStyle name="Navadno 47 2 2 2 4" xfId="16032"/>
    <cellStyle name="Navadno 47 2 2 2 4 2" xfId="19986"/>
    <cellStyle name="Navadno 47 2 2 2 4 3" xfId="17974"/>
    <cellStyle name="Navadno 47 2 2 2 5" xfId="18943"/>
    <cellStyle name="Navadno 47 2 2 2 6" xfId="17002"/>
    <cellStyle name="Navadno 47 2 2 2 7" xfId="8540"/>
    <cellStyle name="Navadno 47 2 2 3" xfId="14391"/>
    <cellStyle name="Navadno 47 2 2 3 2" xfId="15005"/>
    <cellStyle name="Navadno 47 2 2 3 2 2" xfId="16252"/>
    <cellStyle name="Navadno 47 2 2 3 2 2 2" xfId="19987"/>
    <cellStyle name="Navadno 47 2 2 3 2 2 3" xfId="18193"/>
    <cellStyle name="Navadno 47 2 2 3 2 3" xfId="19162"/>
    <cellStyle name="Navadno 47 2 2 3 2 4" xfId="17498"/>
    <cellStyle name="Navadno 47 2 2 3 3" xfId="15269"/>
    <cellStyle name="Navadno 47 2 2 3 3 2" xfId="16253"/>
    <cellStyle name="Navadno 47 2 2 3 3 2 2" xfId="19988"/>
    <cellStyle name="Navadno 47 2 2 3 3 2 3" xfId="18194"/>
    <cellStyle name="Navadno 47 2 2 3 3 3" xfId="19163"/>
    <cellStyle name="Navadno 47 2 2 3 3 4" xfId="17762"/>
    <cellStyle name="Navadno 47 2 2 3 4" xfId="16251"/>
    <cellStyle name="Navadno 47 2 2 3 4 2" xfId="19989"/>
    <cellStyle name="Navadno 47 2 2 3 4 3" xfId="18192"/>
    <cellStyle name="Navadno 47 2 2 3 5" xfId="19161"/>
    <cellStyle name="Navadno 47 2 2 3 6" xfId="17146"/>
    <cellStyle name="Navadno 47 2 2 4" xfId="14829"/>
    <cellStyle name="Navadno 47 2 2 4 2" xfId="16254"/>
    <cellStyle name="Navadno 47 2 2 4 2 2" xfId="19990"/>
    <cellStyle name="Navadno 47 2 2 4 2 3" xfId="18195"/>
    <cellStyle name="Navadno 47 2 2 4 3" xfId="19164"/>
    <cellStyle name="Navadno 47 2 2 4 4" xfId="17322"/>
    <cellStyle name="Navadno 47 2 2 5" xfId="14493"/>
    <cellStyle name="Navadno 47 2 2 5 2" xfId="16255"/>
    <cellStyle name="Navadno 47 2 2 5 2 2" xfId="19991"/>
    <cellStyle name="Navadno 47 2 2 5 2 3" xfId="18196"/>
    <cellStyle name="Navadno 47 2 2 5 3" xfId="19165"/>
    <cellStyle name="Navadno 47 2 2 5 4" xfId="17234"/>
    <cellStyle name="Navadno 47 2 2 6" xfId="15093"/>
    <cellStyle name="Navadno 47 2 2 6 2" xfId="16256"/>
    <cellStyle name="Navadno 47 2 2 6 2 2" xfId="19992"/>
    <cellStyle name="Navadno 47 2 2 6 2 3" xfId="18197"/>
    <cellStyle name="Navadno 47 2 2 6 3" xfId="19166"/>
    <cellStyle name="Navadno 47 2 2 6 4" xfId="17586"/>
    <cellStyle name="Navadno 47 2 2 7" xfId="15996"/>
    <cellStyle name="Navadno 47 2 2 7 2" xfId="19993"/>
    <cellStyle name="Navadno 47 2 2 7 3" xfId="17938"/>
    <cellStyle name="Navadno 47 2 2 8" xfId="18907"/>
    <cellStyle name="Navadno 47 2 2 9" xfId="16966"/>
    <cellStyle name="Navadno 47 2 3" xfId="5677"/>
    <cellStyle name="Navadno 47 2 3 2" xfId="14864"/>
    <cellStyle name="Navadno 47 2 3 2 2" xfId="15544"/>
    <cellStyle name="Navadno 47 2 3 2 2 2" xfId="16258"/>
    <cellStyle name="Navadno 47 2 3 2 2 2 2" xfId="19994"/>
    <cellStyle name="Navadno 47 2 3 2 2 2 3" xfId="18199"/>
    <cellStyle name="Navadno 47 2 3 2 2 3" xfId="19168"/>
    <cellStyle name="Navadno 47 2 3 2 2 4" xfId="17797"/>
    <cellStyle name="Navadno 47 2 3 2 3" xfId="16257"/>
    <cellStyle name="Navadno 47 2 3 2 3 2" xfId="19995"/>
    <cellStyle name="Navadno 47 2 3 2 3 3" xfId="18198"/>
    <cellStyle name="Navadno 47 2 3 2 4" xfId="19167"/>
    <cellStyle name="Navadno 47 2 3 2 5" xfId="17357"/>
    <cellStyle name="Navadno 47 2 3 3" xfId="15128"/>
    <cellStyle name="Navadno 47 2 3 3 2" xfId="16259"/>
    <cellStyle name="Navadno 47 2 3 3 2 2" xfId="19996"/>
    <cellStyle name="Navadno 47 2 3 3 2 3" xfId="18200"/>
    <cellStyle name="Navadno 47 2 3 3 3" xfId="19169"/>
    <cellStyle name="Navadno 47 2 3 3 4" xfId="17621"/>
    <cellStyle name="Navadno 47 2 3 4" xfId="16031"/>
    <cellStyle name="Navadno 47 2 3 4 2" xfId="19997"/>
    <cellStyle name="Navadno 47 2 3 4 3" xfId="17973"/>
    <cellStyle name="Navadno 47 2 3 5" xfId="18942"/>
    <cellStyle name="Navadno 47 2 3 6" xfId="17001"/>
    <cellStyle name="Navadno 47 2 3 7" xfId="8539"/>
    <cellStyle name="Navadno 47 2 4" xfId="5765"/>
    <cellStyle name="Navadno 47 2 4 2" xfId="14961"/>
    <cellStyle name="Navadno 47 2 4 2 2" xfId="16261"/>
    <cellStyle name="Navadno 47 2 4 2 2 2" xfId="19998"/>
    <cellStyle name="Navadno 47 2 4 2 2 3" xfId="18202"/>
    <cellStyle name="Navadno 47 2 4 2 3" xfId="19171"/>
    <cellStyle name="Navadno 47 2 4 2 4" xfId="17454"/>
    <cellStyle name="Navadno 47 2 4 3" xfId="15225"/>
    <cellStyle name="Navadno 47 2 4 3 2" xfId="16262"/>
    <cellStyle name="Navadno 47 2 4 3 2 2" xfId="19999"/>
    <cellStyle name="Navadno 47 2 4 3 2 3" xfId="18203"/>
    <cellStyle name="Navadno 47 2 4 3 3" xfId="19172"/>
    <cellStyle name="Navadno 47 2 4 3 4" xfId="17718"/>
    <cellStyle name="Navadno 47 2 4 4" xfId="16260"/>
    <cellStyle name="Navadno 47 2 4 4 2" xfId="20000"/>
    <cellStyle name="Navadno 47 2 4 4 3" xfId="18201"/>
    <cellStyle name="Navadno 47 2 4 5" xfId="19170"/>
    <cellStyle name="Navadno 47 2 4 6" xfId="17102"/>
    <cellStyle name="Navadno 47 2 4 7" xfId="14347"/>
    <cellStyle name="Navadno 47 2 5" xfId="14785"/>
    <cellStyle name="Navadno 47 2 5 2" xfId="16263"/>
    <cellStyle name="Navadno 47 2 5 2 2" xfId="20001"/>
    <cellStyle name="Navadno 47 2 5 2 3" xfId="18204"/>
    <cellStyle name="Navadno 47 2 5 3" xfId="19173"/>
    <cellStyle name="Navadno 47 2 5 4" xfId="17278"/>
    <cellStyle name="Navadno 47 2 6" xfId="14449"/>
    <cellStyle name="Navadno 47 2 6 2" xfId="16264"/>
    <cellStyle name="Navadno 47 2 6 2 2" xfId="20002"/>
    <cellStyle name="Navadno 47 2 6 2 3" xfId="18205"/>
    <cellStyle name="Navadno 47 2 6 3" xfId="19174"/>
    <cellStyle name="Navadno 47 2 6 4" xfId="17190"/>
    <cellStyle name="Navadno 47 2 7" xfId="15049"/>
    <cellStyle name="Navadno 47 2 7 2" xfId="16265"/>
    <cellStyle name="Navadno 47 2 7 2 2" xfId="20003"/>
    <cellStyle name="Navadno 47 2 7 2 3" xfId="18206"/>
    <cellStyle name="Navadno 47 2 7 3" xfId="19175"/>
    <cellStyle name="Navadno 47 2 7 4" xfId="17542"/>
    <cellStyle name="Navadno 47 2 8" xfId="15952"/>
    <cellStyle name="Navadno 47 2 8 2" xfId="20004"/>
    <cellStyle name="Navadno 47 2 8 3" xfId="17894"/>
    <cellStyle name="Navadno 47 2 9" xfId="18863"/>
    <cellStyle name="Navadno 47 3" xfId="5699"/>
    <cellStyle name="Navadno 47 3 10" xfId="6716"/>
    <cellStyle name="Navadno 47 3 2" xfId="5787"/>
    <cellStyle name="Navadno 47 3 2 2" xfId="14866"/>
    <cellStyle name="Navadno 47 3 2 2 2" xfId="15546"/>
    <cellStyle name="Navadno 47 3 2 2 2 2" xfId="16267"/>
    <cellStyle name="Navadno 47 3 2 2 2 2 2" xfId="20005"/>
    <cellStyle name="Navadno 47 3 2 2 2 2 3" xfId="18208"/>
    <cellStyle name="Navadno 47 3 2 2 2 3" xfId="19177"/>
    <cellStyle name="Navadno 47 3 2 2 2 4" xfId="17799"/>
    <cellStyle name="Navadno 47 3 2 2 3" xfId="16266"/>
    <cellStyle name="Navadno 47 3 2 2 3 2" xfId="20006"/>
    <cellStyle name="Navadno 47 3 2 2 3 3" xfId="18207"/>
    <cellStyle name="Navadno 47 3 2 2 4" xfId="19176"/>
    <cellStyle name="Navadno 47 3 2 2 5" xfId="17359"/>
    <cellStyle name="Navadno 47 3 2 3" xfId="15130"/>
    <cellStyle name="Navadno 47 3 2 3 2" xfId="16268"/>
    <cellStyle name="Navadno 47 3 2 3 2 2" xfId="20007"/>
    <cellStyle name="Navadno 47 3 2 3 2 3" xfId="18209"/>
    <cellStyle name="Navadno 47 3 2 3 3" xfId="19178"/>
    <cellStyle name="Navadno 47 3 2 3 4" xfId="17623"/>
    <cellStyle name="Navadno 47 3 2 4" xfId="16033"/>
    <cellStyle name="Navadno 47 3 2 4 2" xfId="20008"/>
    <cellStyle name="Navadno 47 3 2 4 3" xfId="17975"/>
    <cellStyle name="Navadno 47 3 2 5" xfId="18944"/>
    <cellStyle name="Navadno 47 3 2 6" xfId="17003"/>
    <cellStyle name="Navadno 47 3 2 7" xfId="8541"/>
    <cellStyle name="Navadno 47 3 3" xfId="14369"/>
    <cellStyle name="Navadno 47 3 3 2" xfId="14983"/>
    <cellStyle name="Navadno 47 3 3 2 2" xfId="16270"/>
    <cellStyle name="Navadno 47 3 3 2 2 2" xfId="20009"/>
    <cellStyle name="Navadno 47 3 3 2 2 3" xfId="18211"/>
    <cellStyle name="Navadno 47 3 3 2 3" xfId="19180"/>
    <cellStyle name="Navadno 47 3 3 2 4" xfId="17476"/>
    <cellStyle name="Navadno 47 3 3 3" xfId="15247"/>
    <cellStyle name="Navadno 47 3 3 3 2" xfId="16271"/>
    <cellStyle name="Navadno 47 3 3 3 2 2" xfId="20010"/>
    <cellStyle name="Navadno 47 3 3 3 2 3" xfId="18212"/>
    <cellStyle name="Navadno 47 3 3 3 3" xfId="19181"/>
    <cellStyle name="Navadno 47 3 3 3 4" xfId="17740"/>
    <cellStyle name="Navadno 47 3 3 4" xfId="16269"/>
    <cellStyle name="Navadno 47 3 3 4 2" xfId="20011"/>
    <cellStyle name="Navadno 47 3 3 4 3" xfId="18210"/>
    <cellStyle name="Navadno 47 3 3 5" xfId="19179"/>
    <cellStyle name="Navadno 47 3 3 6" xfId="17124"/>
    <cellStyle name="Navadno 47 3 4" xfId="14807"/>
    <cellStyle name="Navadno 47 3 4 2" xfId="16272"/>
    <cellStyle name="Navadno 47 3 4 2 2" xfId="20012"/>
    <cellStyle name="Navadno 47 3 4 2 3" xfId="18213"/>
    <cellStyle name="Navadno 47 3 4 3" xfId="19182"/>
    <cellStyle name="Navadno 47 3 4 4" xfId="17300"/>
    <cellStyle name="Navadno 47 3 5" xfId="14471"/>
    <cellStyle name="Navadno 47 3 5 2" xfId="16273"/>
    <cellStyle name="Navadno 47 3 5 2 2" xfId="20013"/>
    <cellStyle name="Navadno 47 3 5 2 3" xfId="18214"/>
    <cellStyle name="Navadno 47 3 5 3" xfId="19183"/>
    <cellStyle name="Navadno 47 3 5 4" xfId="17212"/>
    <cellStyle name="Navadno 47 3 6" xfId="15071"/>
    <cellStyle name="Navadno 47 3 6 2" xfId="16274"/>
    <cellStyle name="Navadno 47 3 6 2 2" xfId="20014"/>
    <cellStyle name="Navadno 47 3 6 2 3" xfId="18215"/>
    <cellStyle name="Navadno 47 3 6 3" xfId="19184"/>
    <cellStyle name="Navadno 47 3 6 4" xfId="17564"/>
    <cellStyle name="Navadno 47 3 7" xfId="15974"/>
    <cellStyle name="Navadno 47 3 7 2" xfId="20015"/>
    <cellStyle name="Navadno 47 3 7 3" xfId="17916"/>
    <cellStyle name="Navadno 47 3 8" xfId="18885"/>
    <cellStyle name="Navadno 47 3 9" xfId="16944"/>
    <cellStyle name="Navadno 47 4" xfId="5655"/>
    <cellStyle name="Navadno 47 4 2" xfId="14863"/>
    <cellStyle name="Navadno 47 4 2 2" xfId="15543"/>
    <cellStyle name="Navadno 47 4 2 2 2" xfId="16276"/>
    <cellStyle name="Navadno 47 4 2 2 2 2" xfId="20016"/>
    <cellStyle name="Navadno 47 4 2 2 2 3" xfId="18217"/>
    <cellStyle name="Navadno 47 4 2 2 3" xfId="19186"/>
    <cellStyle name="Navadno 47 4 2 2 4" xfId="17796"/>
    <cellStyle name="Navadno 47 4 2 3" xfId="16275"/>
    <cellStyle name="Navadno 47 4 2 3 2" xfId="20017"/>
    <cellStyle name="Navadno 47 4 2 3 3" xfId="18216"/>
    <cellStyle name="Navadno 47 4 2 4" xfId="19185"/>
    <cellStyle name="Navadno 47 4 2 5" xfId="17356"/>
    <cellStyle name="Navadno 47 4 3" xfId="15127"/>
    <cellStyle name="Navadno 47 4 3 2" xfId="16277"/>
    <cellStyle name="Navadno 47 4 3 2 2" xfId="20018"/>
    <cellStyle name="Navadno 47 4 3 2 3" xfId="18218"/>
    <cellStyle name="Navadno 47 4 3 3" xfId="19187"/>
    <cellStyle name="Navadno 47 4 3 4" xfId="17620"/>
    <cellStyle name="Navadno 47 4 4" xfId="16030"/>
    <cellStyle name="Navadno 47 4 4 2" xfId="20019"/>
    <cellStyle name="Navadno 47 4 4 3" xfId="17972"/>
    <cellStyle name="Navadno 47 4 5" xfId="18941"/>
    <cellStyle name="Navadno 47 4 6" xfId="17000"/>
    <cellStyle name="Navadno 47 4 7" xfId="8538"/>
    <cellStyle name="Navadno 47 5" xfId="5743"/>
    <cellStyle name="Navadno 47 5 2" xfId="14939"/>
    <cellStyle name="Navadno 47 5 2 2" xfId="16279"/>
    <cellStyle name="Navadno 47 5 2 2 2" xfId="20020"/>
    <cellStyle name="Navadno 47 5 2 2 3" xfId="18220"/>
    <cellStyle name="Navadno 47 5 2 3" xfId="19189"/>
    <cellStyle name="Navadno 47 5 2 4" xfId="17432"/>
    <cellStyle name="Navadno 47 5 3" xfId="15203"/>
    <cellStyle name="Navadno 47 5 3 2" xfId="16280"/>
    <cellStyle name="Navadno 47 5 3 2 2" xfId="20021"/>
    <cellStyle name="Navadno 47 5 3 2 3" xfId="18221"/>
    <cellStyle name="Navadno 47 5 3 3" xfId="19190"/>
    <cellStyle name="Navadno 47 5 3 4" xfId="17696"/>
    <cellStyle name="Navadno 47 5 4" xfId="16278"/>
    <cellStyle name="Navadno 47 5 4 2" xfId="20022"/>
    <cellStyle name="Navadno 47 5 4 3" xfId="18219"/>
    <cellStyle name="Navadno 47 5 5" xfId="19188"/>
    <cellStyle name="Navadno 47 5 6" xfId="17080"/>
    <cellStyle name="Navadno 47 5 7" xfId="14321"/>
    <cellStyle name="Navadno 47 6" xfId="14763"/>
    <cellStyle name="Navadno 47 6 2" xfId="16281"/>
    <cellStyle name="Navadno 47 6 2 2" xfId="20023"/>
    <cellStyle name="Navadno 47 6 2 3" xfId="18222"/>
    <cellStyle name="Navadno 47 6 3" xfId="19191"/>
    <cellStyle name="Navadno 47 6 4" xfId="17256"/>
    <cellStyle name="Navadno 47 7" xfId="14427"/>
    <cellStyle name="Navadno 47 7 2" xfId="16282"/>
    <cellStyle name="Navadno 47 7 2 2" xfId="20024"/>
    <cellStyle name="Navadno 47 7 2 3" xfId="18223"/>
    <cellStyle name="Navadno 47 7 3" xfId="19192"/>
    <cellStyle name="Navadno 47 7 4" xfId="17168"/>
    <cellStyle name="Navadno 47 8" xfId="15027"/>
    <cellStyle name="Navadno 47 8 2" xfId="16283"/>
    <cellStyle name="Navadno 47 8 2 2" xfId="20025"/>
    <cellStyle name="Navadno 47 8 2 3" xfId="18224"/>
    <cellStyle name="Navadno 47 8 3" xfId="19193"/>
    <cellStyle name="Navadno 47 8 4" xfId="17520"/>
    <cellStyle name="Navadno 47 9" xfId="15930"/>
    <cellStyle name="Navadno 47 9 2" xfId="20026"/>
    <cellStyle name="Navadno 47 9 3" xfId="17872"/>
    <cellStyle name="Navadno 48" xfId="5607"/>
    <cellStyle name="Navadno 48 10" xfId="18857"/>
    <cellStyle name="Navadno 48 11" xfId="16916"/>
    <cellStyle name="Navadno 48 12" xfId="6688"/>
    <cellStyle name="Navadno 48 2" xfId="5648"/>
    <cellStyle name="Navadno 48 2 10" xfId="16938"/>
    <cellStyle name="Navadno 48 2 11" xfId="6710"/>
    <cellStyle name="Navadno 48 2 2" xfId="5737"/>
    <cellStyle name="Navadno 48 2 2 10" xfId="6754"/>
    <cellStyle name="Navadno 48 2 2 2" xfId="5825"/>
    <cellStyle name="Navadno 48 2 2 2 2" xfId="14869"/>
    <cellStyle name="Navadno 48 2 2 2 2 2" xfId="15549"/>
    <cellStyle name="Navadno 48 2 2 2 2 2 2" xfId="16285"/>
    <cellStyle name="Navadno 48 2 2 2 2 2 2 2" xfId="20027"/>
    <cellStyle name="Navadno 48 2 2 2 2 2 2 3" xfId="18226"/>
    <cellStyle name="Navadno 48 2 2 2 2 2 3" xfId="19195"/>
    <cellStyle name="Navadno 48 2 2 2 2 2 4" xfId="17802"/>
    <cellStyle name="Navadno 48 2 2 2 2 3" xfId="16284"/>
    <cellStyle name="Navadno 48 2 2 2 2 3 2" xfId="20028"/>
    <cellStyle name="Navadno 48 2 2 2 2 3 3" xfId="18225"/>
    <cellStyle name="Navadno 48 2 2 2 2 4" xfId="19194"/>
    <cellStyle name="Navadno 48 2 2 2 2 5" xfId="17362"/>
    <cellStyle name="Navadno 48 2 2 2 3" xfId="15133"/>
    <cellStyle name="Navadno 48 2 2 2 3 2" xfId="16286"/>
    <cellStyle name="Navadno 48 2 2 2 3 2 2" xfId="20029"/>
    <cellStyle name="Navadno 48 2 2 2 3 2 3" xfId="18227"/>
    <cellStyle name="Navadno 48 2 2 2 3 3" xfId="19196"/>
    <cellStyle name="Navadno 48 2 2 2 3 4" xfId="17626"/>
    <cellStyle name="Navadno 48 2 2 2 4" xfId="16036"/>
    <cellStyle name="Navadno 48 2 2 2 4 2" xfId="20030"/>
    <cellStyle name="Navadno 48 2 2 2 4 3" xfId="17978"/>
    <cellStyle name="Navadno 48 2 2 2 5" xfId="18947"/>
    <cellStyle name="Navadno 48 2 2 2 6" xfId="17006"/>
    <cellStyle name="Navadno 48 2 2 2 7" xfId="8544"/>
    <cellStyle name="Navadno 48 2 2 3" xfId="14407"/>
    <cellStyle name="Navadno 48 2 2 3 2" xfId="15021"/>
    <cellStyle name="Navadno 48 2 2 3 2 2" xfId="16288"/>
    <cellStyle name="Navadno 48 2 2 3 2 2 2" xfId="20031"/>
    <cellStyle name="Navadno 48 2 2 3 2 2 3" xfId="18229"/>
    <cellStyle name="Navadno 48 2 2 3 2 3" xfId="19198"/>
    <cellStyle name="Navadno 48 2 2 3 2 4" xfId="17514"/>
    <cellStyle name="Navadno 48 2 2 3 3" xfId="15285"/>
    <cellStyle name="Navadno 48 2 2 3 3 2" xfId="16289"/>
    <cellStyle name="Navadno 48 2 2 3 3 2 2" xfId="20032"/>
    <cellStyle name="Navadno 48 2 2 3 3 2 3" xfId="18230"/>
    <cellStyle name="Navadno 48 2 2 3 3 3" xfId="19199"/>
    <cellStyle name="Navadno 48 2 2 3 3 4" xfId="17778"/>
    <cellStyle name="Navadno 48 2 2 3 4" xfId="16287"/>
    <cellStyle name="Navadno 48 2 2 3 4 2" xfId="20033"/>
    <cellStyle name="Navadno 48 2 2 3 4 3" xfId="18228"/>
    <cellStyle name="Navadno 48 2 2 3 5" xfId="19197"/>
    <cellStyle name="Navadno 48 2 2 3 6" xfId="17162"/>
    <cellStyle name="Navadno 48 2 2 4" xfId="14845"/>
    <cellStyle name="Navadno 48 2 2 4 2" xfId="16290"/>
    <cellStyle name="Navadno 48 2 2 4 2 2" xfId="20034"/>
    <cellStyle name="Navadno 48 2 2 4 2 3" xfId="18231"/>
    <cellStyle name="Navadno 48 2 2 4 3" xfId="19200"/>
    <cellStyle name="Navadno 48 2 2 4 4" xfId="17338"/>
    <cellStyle name="Navadno 48 2 2 5" xfId="14509"/>
    <cellStyle name="Navadno 48 2 2 5 2" xfId="16291"/>
    <cellStyle name="Navadno 48 2 2 5 2 2" xfId="20035"/>
    <cellStyle name="Navadno 48 2 2 5 2 3" xfId="18232"/>
    <cellStyle name="Navadno 48 2 2 5 3" xfId="19201"/>
    <cellStyle name="Navadno 48 2 2 5 4" xfId="17250"/>
    <cellStyle name="Navadno 48 2 2 6" xfId="15109"/>
    <cellStyle name="Navadno 48 2 2 6 2" xfId="16292"/>
    <cellStyle name="Navadno 48 2 2 6 2 2" xfId="20036"/>
    <cellStyle name="Navadno 48 2 2 6 2 3" xfId="18233"/>
    <cellStyle name="Navadno 48 2 2 6 3" xfId="19202"/>
    <cellStyle name="Navadno 48 2 2 6 4" xfId="17602"/>
    <cellStyle name="Navadno 48 2 2 7" xfId="16012"/>
    <cellStyle name="Navadno 48 2 2 7 2" xfId="20037"/>
    <cellStyle name="Navadno 48 2 2 7 3" xfId="17954"/>
    <cellStyle name="Navadno 48 2 2 8" xfId="18923"/>
    <cellStyle name="Navadno 48 2 2 9" xfId="16982"/>
    <cellStyle name="Navadno 48 2 3" xfId="5693"/>
    <cellStyle name="Navadno 48 2 3 2" xfId="14868"/>
    <cellStyle name="Navadno 48 2 3 2 2" xfId="15548"/>
    <cellStyle name="Navadno 48 2 3 2 2 2" xfId="16294"/>
    <cellStyle name="Navadno 48 2 3 2 2 2 2" xfId="20038"/>
    <cellStyle name="Navadno 48 2 3 2 2 2 3" xfId="18235"/>
    <cellStyle name="Navadno 48 2 3 2 2 3" xfId="19204"/>
    <cellStyle name="Navadno 48 2 3 2 2 4" xfId="17801"/>
    <cellStyle name="Navadno 48 2 3 2 3" xfId="16293"/>
    <cellStyle name="Navadno 48 2 3 2 3 2" xfId="20039"/>
    <cellStyle name="Navadno 48 2 3 2 3 3" xfId="18234"/>
    <cellStyle name="Navadno 48 2 3 2 4" xfId="19203"/>
    <cellStyle name="Navadno 48 2 3 2 5" xfId="17361"/>
    <cellStyle name="Navadno 48 2 3 3" xfId="15132"/>
    <cellStyle name="Navadno 48 2 3 3 2" xfId="16295"/>
    <cellStyle name="Navadno 48 2 3 3 2 2" xfId="20040"/>
    <cellStyle name="Navadno 48 2 3 3 2 3" xfId="18236"/>
    <cellStyle name="Navadno 48 2 3 3 3" xfId="19205"/>
    <cellStyle name="Navadno 48 2 3 3 4" xfId="17625"/>
    <cellStyle name="Navadno 48 2 3 4" xfId="16035"/>
    <cellStyle name="Navadno 48 2 3 4 2" xfId="20041"/>
    <cellStyle name="Navadno 48 2 3 4 3" xfId="17977"/>
    <cellStyle name="Navadno 48 2 3 5" xfId="18946"/>
    <cellStyle name="Navadno 48 2 3 6" xfId="17005"/>
    <cellStyle name="Navadno 48 2 3 7" xfId="8543"/>
    <cellStyle name="Navadno 48 2 4" xfId="5781"/>
    <cellStyle name="Navadno 48 2 4 2" xfId="14977"/>
    <cellStyle name="Navadno 48 2 4 2 2" xfId="16297"/>
    <cellStyle name="Navadno 48 2 4 2 2 2" xfId="20042"/>
    <cellStyle name="Navadno 48 2 4 2 2 3" xfId="18238"/>
    <cellStyle name="Navadno 48 2 4 2 3" xfId="19207"/>
    <cellStyle name="Navadno 48 2 4 2 4" xfId="17470"/>
    <cellStyle name="Navadno 48 2 4 3" xfId="15241"/>
    <cellStyle name="Navadno 48 2 4 3 2" xfId="16298"/>
    <cellStyle name="Navadno 48 2 4 3 2 2" xfId="20043"/>
    <cellStyle name="Navadno 48 2 4 3 2 3" xfId="18239"/>
    <cellStyle name="Navadno 48 2 4 3 3" xfId="19208"/>
    <cellStyle name="Navadno 48 2 4 3 4" xfId="17734"/>
    <cellStyle name="Navadno 48 2 4 4" xfId="16296"/>
    <cellStyle name="Navadno 48 2 4 4 2" xfId="20044"/>
    <cellStyle name="Navadno 48 2 4 4 3" xfId="18237"/>
    <cellStyle name="Navadno 48 2 4 5" xfId="19206"/>
    <cellStyle name="Navadno 48 2 4 6" xfId="17118"/>
    <cellStyle name="Navadno 48 2 4 7" xfId="14363"/>
    <cellStyle name="Navadno 48 2 5" xfId="14801"/>
    <cellStyle name="Navadno 48 2 5 2" xfId="16299"/>
    <cellStyle name="Navadno 48 2 5 2 2" xfId="20045"/>
    <cellStyle name="Navadno 48 2 5 2 3" xfId="18240"/>
    <cellStyle name="Navadno 48 2 5 3" xfId="19209"/>
    <cellStyle name="Navadno 48 2 5 4" xfId="17294"/>
    <cellStyle name="Navadno 48 2 6" xfId="14465"/>
    <cellStyle name="Navadno 48 2 6 2" xfId="16300"/>
    <cellStyle name="Navadno 48 2 6 2 2" xfId="20046"/>
    <cellStyle name="Navadno 48 2 6 2 3" xfId="18241"/>
    <cellStyle name="Navadno 48 2 6 3" xfId="19210"/>
    <cellStyle name="Navadno 48 2 6 4" xfId="17206"/>
    <cellStyle name="Navadno 48 2 7" xfId="15065"/>
    <cellStyle name="Navadno 48 2 7 2" xfId="16301"/>
    <cellStyle name="Navadno 48 2 7 2 2" xfId="20047"/>
    <cellStyle name="Navadno 48 2 7 2 3" xfId="18242"/>
    <cellStyle name="Navadno 48 2 7 3" xfId="19211"/>
    <cellStyle name="Navadno 48 2 7 4" xfId="17558"/>
    <cellStyle name="Navadno 48 2 8" xfId="15968"/>
    <cellStyle name="Navadno 48 2 8 2" xfId="20048"/>
    <cellStyle name="Navadno 48 2 8 3" xfId="17910"/>
    <cellStyle name="Navadno 48 2 9" xfId="18879"/>
    <cellStyle name="Navadno 48 3" xfId="5715"/>
    <cellStyle name="Navadno 48 3 10" xfId="6732"/>
    <cellStyle name="Navadno 48 3 2" xfId="5803"/>
    <cellStyle name="Navadno 48 3 2 2" xfId="14870"/>
    <cellStyle name="Navadno 48 3 2 2 2" xfId="15550"/>
    <cellStyle name="Navadno 48 3 2 2 2 2" xfId="16303"/>
    <cellStyle name="Navadno 48 3 2 2 2 2 2" xfId="20049"/>
    <cellStyle name="Navadno 48 3 2 2 2 2 3" xfId="18244"/>
    <cellStyle name="Navadno 48 3 2 2 2 3" xfId="19213"/>
    <cellStyle name="Navadno 48 3 2 2 2 4" xfId="17803"/>
    <cellStyle name="Navadno 48 3 2 2 3" xfId="16302"/>
    <cellStyle name="Navadno 48 3 2 2 3 2" xfId="20050"/>
    <cellStyle name="Navadno 48 3 2 2 3 3" xfId="18243"/>
    <cellStyle name="Navadno 48 3 2 2 4" xfId="19212"/>
    <cellStyle name="Navadno 48 3 2 2 5" xfId="17363"/>
    <cellStyle name="Navadno 48 3 2 3" xfId="15134"/>
    <cellStyle name="Navadno 48 3 2 3 2" xfId="16304"/>
    <cellStyle name="Navadno 48 3 2 3 2 2" xfId="20051"/>
    <cellStyle name="Navadno 48 3 2 3 2 3" xfId="18245"/>
    <cellStyle name="Navadno 48 3 2 3 3" xfId="19214"/>
    <cellStyle name="Navadno 48 3 2 3 4" xfId="17627"/>
    <cellStyle name="Navadno 48 3 2 4" xfId="16037"/>
    <cellStyle name="Navadno 48 3 2 4 2" xfId="20052"/>
    <cellStyle name="Navadno 48 3 2 4 3" xfId="17979"/>
    <cellStyle name="Navadno 48 3 2 5" xfId="18948"/>
    <cellStyle name="Navadno 48 3 2 6" xfId="17007"/>
    <cellStyle name="Navadno 48 3 2 7" xfId="8545"/>
    <cellStyle name="Navadno 48 3 3" xfId="14385"/>
    <cellStyle name="Navadno 48 3 3 2" xfId="14999"/>
    <cellStyle name="Navadno 48 3 3 2 2" xfId="16306"/>
    <cellStyle name="Navadno 48 3 3 2 2 2" xfId="20053"/>
    <cellStyle name="Navadno 48 3 3 2 2 3" xfId="18247"/>
    <cellStyle name="Navadno 48 3 3 2 3" xfId="19216"/>
    <cellStyle name="Navadno 48 3 3 2 4" xfId="17492"/>
    <cellStyle name="Navadno 48 3 3 3" xfId="15263"/>
    <cellStyle name="Navadno 48 3 3 3 2" xfId="16307"/>
    <cellStyle name="Navadno 48 3 3 3 2 2" xfId="20054"/>
    <cellStyle name="Navadno 48 3 3 3 2 3" xfId="18248"/>
    <cellStyle name="Navadno 48 3 3 3 3" xfId="19217"/>
    <cellStyle name="Navadno 48 3 3 3 4" xfId="17756"/>
    <cellStyle name="Navadno 48 3 3 4" xfId="16305"/>
    <cellStyle name="Navadno 48 3 3 4 2" xfId="20055"/>
    <cellStyle name="Navadno 48 3 3 4 3" xfId="18246"/>
    <cellStyle name="Navadno 48 3 3 5" xfId="19215"/>
    <cellStyle name="Navadno 48 3 3 6" xfId="17140"/>
    <cellStyle name="Navadno 48 3 4" xfId="14823"/>
    <cellStyle name="Navadno 48 3 4 2" xfId="16308"/>
    <cellStyle name="Navadno 48 3 4 2 2" xfId="20056"/>
    <cellStyle name="Navadno 48 3 4 2 3" xfId="18249"/>
    <cellStyle name="Navadno 48 3 4 3" xfId="19218"/>
    <cellStyle name="Navadno 48 3 4 4" xfId="17316"/>
    <cellStyle name="Navadno 48 3 5" xfId="14487"/>
    <cellStyle name="Navadno 48 3 5 2" xfId="16309"/>
    <cellStyle name="Navadno 48 3 5 2 2" xfId="20057"/>
    <cellStyle name="Navadno 48 3 5 2 3" xfId="18250"/>
    <cellStyle name="Navadno 48 3 5 3" xfId="19219"/>
    <cellStyle name="Navadno 48 3 5 4" xfId="17228"/>
    <cellStyle name="Navadno 48 3 6" xfId="15087"/>
    <cellStyle name="Navadno 48 3 6 2" xfId="16310"/>
    <cellStyle name="Navadno 48 3 6 2 2" xfId="20058"/>
    <cellStyle name="Navadno 48 3 6 2 3" xfId="18251"/>
    <cellStyle name="Navadno 48 3 6 3" xfId="19220"/>
    <cellStyle name="Navadno 48 3 6 4" xfId="17580"/>
    <cellStyle name="Navadno 48 3 7" xfId="15990"/>
    <cellStyle name="Navadno 48 3 7 2" xfId="20059"/>
    <cellStyle name="Navadno 48 3 7 3" xfId="17932"/>
    <cellStyle name="Navadno 48 3 8" xfId="18901"/>
    <cellStyle name="Navadno 48 3 9" xfId="16960"/>
    <cellStyle name="Navadno 48 4" xfId="5671"/>
    <cellStyle name="Navadno 48 4 2" xfId="14867"/>
    <cellStyle name="Navadno 48 4 2 2" xfId="15547"/>
    <cellStyle name="Navadno 48 4 2 2 2" xfId="16312"/>
    <cellStyle name="Navadno 48 4 2 2 2 2" xfId="20060"/>
    <cellStyle name="Navadno 48 4 2 2 2 3" xfId="18253"/>
    <cellStyle name="Navadno 48 4 2 2 3" xfId="19222"/>
    <cellStyle name="Navadno 48 4 2 2 4" xfId="17800"/>
    <cellStyle name="Navadno 48 4 2 3" xfId="16311"/>
    <cellStyle name="Navadno 48 4 2 3 2" xfId="20061"/>
    <cellStyle name="Navadno 48 4 2 3 3" xfId="18252"/>
    <cellStyle name="Navadno 48 4 2 4" xfId="19221"/>
    <cellStyle name="Navadno 48 4 2 5" xfId="17360"/>
    <cellStyle name="Navadno 48 4 3" xfId="15131"/>
    <cellStyle name="Navadno 48 4 3 2" xfId="16313"/>
    <cellStyle name="Navadno 48 4 3 2 2" xfId="20062"/>
    <cellStyle name="Navadno 48 4 3 2 3" xfId="18254"/>
    <cellStyle name="Navadno 48 4 3 3" xfId="19223"/>
    <cellStyle name="Navadno 48 4 3 4" xfId="17624"/>
    <cellStyle name="Navadno 48 4 4" xfId="16034"/>
    <cellStyle name="Navadno 48 4 4 2" xfId="20063"/>
    <cellStyle name="Navadno 48 4 4 3" xfId="17976"/>
    <cellStyle name="Navadno 48 4 5" xfId="18945"/>
    <cellStyle name="Navadno 48 4 6" xfId="17004"/>
    <cellStyle name="Navadno 48 4 7" xfId="8542"/>
    <cellStyle name="Navadno 48 5" xfId="5759"/>
    <cellStyle name="Navadno 48 5 2" xfId="14955"/>
    <cellStyle name="Navadno 48 5 2 2" xfId="16315"/>
    <cellStyle name="Navadno 48 5 2 2 2" xfId="20064"/>
    <cellStyle name="Navadno 48 5 2 2 3" xfId="18256"/>
    <cellStyle name="Navadno 48 5 2 3" xfId="19225"/>
    <cellStyle name="Navadno 48 5 2 4" xfId="17448"/>
    <cellStyle name="Navadno 48 5 3" xfId="15219"/>
    <cellStyle name="Navadno 48 5 3 2" xfId="16316"/>
    <cellStyle name="Navadno 48 5 3 2 2" xfId="20065"/>
    <cellStyle name="Navadno 48 5 3 2 3" xfId="18257"/>
    <cellStyle name="Navadno 48 5 3 3" xfId="19226"/>
    <cellStyle name="Navadno 48 5 3 4" xfId="17712"/>
    <cellStyle name="Navadno 48 5 4" xfId="16314"/>
    <cellStyle name="Navadno 48 5 4 2" xfId="20066"/>
    <cellStyle name="Navadno 48 5 4 3" xfId="18255"/>
    <cellStyle name="Navadno 48 5 5" xfId="19224"/>
    <cellStyle name="Navadno 48 5 6" xfId="17096"/>
    <cellStyle name="Navadno 48 5 7" xfId="14337"/>
    <cellStyle name="Navadno 48 6" xfId="14779"/>
    <cellStyle name="Navadno 48 6 2" xfId="16317"/>
    <cellStyle name="Navadno 48 6 2 2" xfId="20067"/>
    <cellStyle name="Navadno 48 6 2 3" xfId="18258"/>
    <cellStyle name="Navadno 48 6 3" xfId="19227"/>
    <cellStyle name="Navadno 48 6 4" xfId="17272"/>
    <cellStyle name="Navadno 48 7" xfId="14443"/>
    <cellStyle name="Navadno 48 7 2" xfId="16318"/>
    <cellStyle name="Navadno 48 7 2 2" xfId="20068"/>
    <cellStyle name="Navadno 48 7 2 3" xfId="18259"/>
    <cellStyle name="Navadno 48 7 3" xfId="19228"/>
    <cellStyle name="Navadno 48 7 4" xfId="17184"/>
    <cellStyle name="Navadno 48 8" xfId="15043"/>
    <cellStyle name="Navadno 48 8 2" xfId="16319"/>
    <cellStyle name="Navadno 48 8 2 2" xfId="20069"/>
    <cellStyle name="Navadno 48 8 2 3" xfId="18260"/>
    <cellStyle name="Navadno 48 8 3" xfId="19229"/>
    <cellStyle name="Navadno 48 8 4" xfId="17536"/>
    <cellStyle name="Navadno 48 9" xfId="15946"/>
    <cellStyle name="Navadno 48 9 2" xfId="20070"/>
    <cellStyle name="Navadno 48 9 3" xfId="17888"/>
    <cellStyle name="Navadno 49" xfId="5591"/>
    <cellStyle name="Navadno 49 10" xfId="18843"/>
    <cellStyle name="Navadno 49 11" xfId="16902"/>
    <cellStyle name="Navadno 49 12" xfId="6674"/>
    <cellStyle name="Navadno 49 2" xfId="5634"/>
    <cellStyle name="Navadno 49 2 10" xfId="16924"/>
    <cellStyle name="Navadno 49 2 11" xfId="6696"/>
    <cellStyle name="Navadno 49 2 2" xfId="5723"/>
    <cellStyle name="Navadno 49 2 2 10" xfId="6740"/>
    <cellStyle name="Navadno 49 2 2 2" xfId="5811"/>
    <cellStyle name="Navadno 49 2 2 2 2" xfId="14873"/>
    <cellStyle name="Navadno 49 2 2 2 2 2" xfId="15553"/>
    <cellStyle name="Navadno 49 2 2 2 2 2 2" xfId="16321"/>
    <cellStyle name="Navadno 49 2 2 2 2 2 2 2" xfId="20071"/>
    <cellStyle name="Navadno 49 2 2 2 2 2 2 3" xfId="18262"/>
    <cellStyle name="Navadno 49 2 2 2 2 2 3" xfId="19231"/>
    <cellStyle name="Navadno 49 2 2 2 2 2 4" xfId="17806"/>
    <cellStyle name="Navadno 49 2 2 2 2 3" xfId="16320"/>
    <cellStyle name="Navadno 49 2 2 2 2 3 2" xfId="20072"/>
    <cellStyle name="Navadno 49 2 2 2 2 3 3" xfId="18261"/>
    <cellStyle name="Navadno 49 2 2 2 2 4" xfId="19230"/>
    <cellStyle name="Navadno 49 2 2 2 2 5" xfId="17366"/>
    <cellStyle name="Navadno 49 2 2 2 3" xfId="15137"/>
    <cellStyle name="Navadno 49 2 2 2 3 2" xfId="16322"/>
    <cellStyle name="Navadno 49 2 2 2 3 2 2" xfId="20073"/>
    <cellStyle name="Navadno 49 2 2 2 3 2 3" xfId="18263"/>
    <cellStyle name="Navadno 49 2 2 2 3 3" xfId="19232"/>
    <cellStyle name="Navadno 49 2 2 2 3 4" xfId="17630"/>
    <cellStyle name="Navadno 49 2 2 2 4" xfId="16040"/>
    <cellStyle name="Navadno 49 2 2 2 4 2" xfId="20074"/>
    <cellStyle name="Navadno 49 2 2 2 4 3" xfId="17982"/>
    <cellStyle name="Navadno 49 2 2 2 5" xfId="18951"/>
    <cellStyle name="Navadno 49 2 2 2 6" xfId="17010"/>
    <cellStyle name="Navadno 49 2 2 2 7" xfId="8548"/>
    <cellStyle name="Navadno 49 2 2 3" xfId="14393"/>
    <cellStyle name="Navadno 49 2 2 3 2" xfId="15007"/>
    <cellStyle name="Navadno 49 2 2 3 2 2" xfId="16324"/>
    <cellStyle name="Navadno 49 2 2 3 2 2 2" xfId="20075"/>
    <cellStyle name="Navadno 49 2 2 3 2 2 3" xfId="18265"/>
    <cellStyle name="Navadno 49 2 2 3 2 3" xfId="19234"/>
    <cellStyle name="Navadno 49 2 2 3 2 4" xfId="17500"/>
    <cellStyle name="Navadno 49 2 2 3 3" xfId="15271"/>
    <cellStyle name="Navadno 49 2 2 3 3 2" xfId="16325"/>
    <cellStyle name="Navadno 49 2 2 3 3 2 2" xfId="20076"/>
    <cellStyle name="Navadno 49 2 2 3 3 2 3" xfId="18266"/>
    <cellStyle name="Navadno 49 2 2 3 3 3" xfId="19235"/>
    <cellStyle name="Navadno 49 2 2 3 3 4" xfId="17764"/>
    <cellStyle name="Navadno 49 2 2 3 4" xfId="16323"/>
    <cellStyle name="Navadno 49 2 2 3 4 2" xfId="20077"/>
    <cellStyle name="Navadno 49 2 2 3 4 3" xfId="18264"/>
    <cellStyle name="Navadno 49 2 2 3 5" xfId="19233"/>
    <cellStyle name="Navadno 49 2 2 3 6" xfId="17148"/>
    <cellStyle name="Navadno 49 2 2 4" xfId="14831"/>
    <cellStyle name="Navadno 49 2 2 4 2" xfId="16326"/>
    <cellStyle name="Navadno 49 2 2 4 2 2" xfId="20078"/>
    <cellStyle name="Navadno 49 2 2 4 2 3" xfId="18267"/>
    <cellStyle name="Navadno 49 2 2 4 3" xfId="19236"/>
    <cellStyle name="Navadno 49 2 2 4 4" xfId="17324"/>
    <cellStyle name="Navadno 49 2 2 5" xfId="14495"/>
    <cellStyle name="Navadno 49 2 2 5 2" xfId="16327"/>
    <cellStyle name="Navadno 49 2 2 5 2 2" xfId="20079"/>
    <cellStyle name="Navadno 49 2 2 5 2 3" xfId="18268"/>
    <cellStyle name="Navadno 49 2 2 5 3" xfId="19237"/>
    <cellStyle name="Navadno 49 2 2 5 4" xfId="17236"/>
    <cellStyle name="Navadno 49 2 2 6" xfId="15095"/>
    <cellStyle name="Navadno 49 2 2 6 2" xfId="16328"/>
    <cellStyle name="Navadno 49 2 2 6 2 2" xfId="20080"/>
    <cellStyle name="Navadno 49 2 2 6 2 3" xfId="18269"/>
    <cellStyle name="Navadno 49 2 2 6 3" xfId="19238"/>
    <cellStyle name="Navadno 49 2 2 6 4" xfId="17588"/>
    <cellStyle name="Navadno 49 2 2 7" xfId="15998"/>
    <cellStyle name="Navadno 49 2 2 7 2" xfId="20081"/>
    <cellStyle name="Navadno 49 2 2 7 3" xfId="17940"/>
    <cellStyle name="Navadno 49 2 2 8" xfId="18909"/>
    <cellStyle name="Navadno 49 2 2 9" xfId="16968"/>
    <cellStyle name="Navadno 49 2 3" xfId="5679"/>
    <cellStyle name="Navadno 49 2 3 2" xfId="14872"/>
    <cellStyle name="Navadno 49 2 3 2 2" xfId="15552"/>
    <cellStyle name="Navadno 49 2 3 2 2 2" xfId="16330"/>
    <cellStyle name="Navadno 49 2 3 2 2 2 2" xfId="20082"/>
    <cellStyle name="Navadno 49 2 3 2 2 2 3" xfId="18271"/>
    <cellStyle name="Navadno 49 2 3 2 2 3" xfId="19240"/>
    <cellStyle name="Navadno 49 2 3 2 2 4" xfId="17805"/>
    <cellStyle name="Navadno 49 2 3 2 3" xfId="16329"/>
    <cellStyle name="Navadno 49 2 3 2 3 2" xfId="20083"/>
    <cellStyle name="Navadno 49 2 3 2 3 3" xfId="18270"/>
    <cellStyle name="Navadno 49 2 3 2 4" xfId="19239"/>
    <cellStyle name="Navadno 49 2 3 2 5" xfId="17365"/>
    <cellStyle name="Navadno 49 2 3 3" xfId="15136"/>
    <cellStyle name="Navadno 49 2 3 3 2" xfId="16331"/>
    <cellStyle name="Navadno 49 2 3 3 2 2" xfId="20084"/>
    <cellStyle name="Navadno 49 2 3 3 2 3" xfId="18272"/>
    <cellStyle name="Navadno 49 2 3 3 3" xfId="19241"/>
    <cellStyle name="Navadno 49 2 3 3 4" xfId="17629"/>
    <cellStyle name="Navadno 49 2 3 4" xfId="16039"/>
    <cellStyle name="Navadno 49 2 3 4 2" xfId="20085"/>
    <cellStyle name="Navadno 49 2 3 4 3" xfId="17981"/>
    <cellStyle name="Navadno 49 2 3 5" xfId="18950"/>
    <cellStyle name="Navadno 49 2 3 6" xfId="17009"/>
    <cellStyle name="Navadno 49 2 3 7" xfId="8547"/>
    <cellStyle name="Navadno 49 2 4" xfId="5767"/>
    <cellStyle name="Navadno 49 2 4 2" xfId="14963"/>
    <cellStyle name="Navadno 49 2 4 2 2" xfId="16333"/>
    <cellStyle name="Navadno 49 2 4 2 2 2" xfId="20086"/>
    <cellStyle name="Navadno 49 2 4 2 2 3" xfId="18274"/>
    <cellStyle name="Navadno 49 2 4 2 3" xfId="19243"/>
    <cellStyle name="Navadno 49 2 4 2 4" xfId="17456"/>
    <cellStyle name="Navadno 49 2 4 3" xfId="15227"/>
    <cellStyle name="Navadno 49 2 4 3 2" xfId="16334"/>
    <cellStyle name="Navadno 49 2 4 3 2 2" xfId="20087"/>
    <cellStyle name="Navadno 49 2 4 3 2 3" xfId="18275"/>
    <cellStyle name="Navadno 49 2 4 3 3" xfId="19244"/>
    <cellStyle name="Navadno 49 2 4 3 4" xfId="17720"/>
    <cellStyle name="Navadno 49 2 4 4" xfId="16332"/>
    <cellStyle name="Navadno 49 2 4 4 2" xfId="20088"/>
    <cellStyle name="Navadno 49 2 4 4 3" xfId="18273"/>
    <cellStyle name="Navadno 49 2 4 5" xfId="19242"/>
    <cellStyle name="Navadno 49 2 4 6" xfId="17104"/>
    <cellStyle name="Navadno 49 2 4 7" xfId="14349"/>
    <cellStyle name="Navadno 49 2 5" xfId="14787"/>
    <cellStyle name="Navadno 49 2 5 2" xfId="16335"/>
    <cellStyle name="Navadno 49 2 5 2 2" xfId="20089"/>
    <cellStyle name="Navadno 49 2 5 2 3" xfId="18276"/>
    <cellStyle name="Navadno 49 2 5 3" xfId="19245"/>
    <cellStyle name="Navadno 49 2 5 4" xfId="17280"/>
    <cellStyle name="Navadno 49 2 6" xfId="14451"/>
    <cellStyle name="Navadno 49 2 6 2" xfId="16336"/>
    <cellStyle name="Navadno 49 2 6 2 2" xfId="20090"/>
    <cellStyle name="Navadno 49 2 6 2 3" xfId="18277"/>
    <cellStyle name="Navadno 49 2 6 3" xfId="19246"/>
    <cellStyle name="Navadno 49 2 6 4" xfId="17192"/>
    <cellStyle name="Navadno 49 2 7" xfId="15051"/>
    <cellStyle name="Navadno 49 2 7 2" xfId="16337"/>
    <cellStyle name="Navadno 49 2 7 2 2" xfId="20091"/>
    <cellStyle name="Navadno 49 2 7 2 3" xfId="18278"/>
    <cellStyle name="Navadno 49 2 7 3" xfId="19247"/>
    <cellStyle name="Navadno 49 2 7 4" xfId="17544"/>
    <cellStyle name="Navadno 49 2 8" xfId="15954"/>
    <cellStyle name="Navadno 49 2 8 2" xfId="20092"/>
    <cellStyle name="Navadno 49 2 8 3" xfId="17896"/>
    <cellStyle name="Navadno 49 2 9" xfId="18865"/>
    <cellStyle name="Navadno 49 3" xfId="5701"/>
    <cellStyle name="Navadno 49 3 10" xfId="6718"/>
    <cellStyle name="Navadno 49 3 2" xfId="5789"/>
    <cellStyle name="Navadno 49 3 2 2" xfId="14874"/>
    <cellStyle name="Navadno 49 3 2 2 2" xfId="15554"/>
    <cellStyle name="Navadno 49 3 2 2 2 2" xfId="16339"/>
    <cellStyle name="Navadno 49 3 2 2 2 2 2" xfId="20093"/>
    <cellStyle name="Navadno 49 3 2 2 2 2 3" xfId="18280"/>
    <cellStyle name="Navadno 49 3 2 2 2 3" xfId="19249"/>
    <cellStyle name="Navadno 49 3 2 2 2 4" xfId="17807"/>
    <cellStyle name="Navadno 49 3 2 2 3" xfId="16338"/>
    <cellStyle name="Navadno 49 3 2 2 3 2" xfId="20094"/>
    <cellStyle name="Navadno 49 3 2 2 3 3" xfId="18279"/>
    <cellStyle name="Navadno 49 3 2 2 4" xfId="19248"/>
    <cellStyle name="Navadno 49 3 2 2 5" xfId="17367"/>
    <cellStyle name="Navadno 49 3 2 3" xfId="15138"/>
    <cellStyle name="Navadno 49 3 2 3 2" xfId="16340"/>
    <cellStyle name="Navadno 49 3 2 3 2 2" xfId="20095"/>
    <cellStyle name="Navadno 49 3 2 3 2 3" xfId="18281"/>
    <cellStyle name="Navadno 49 3 2 3 3" xfId="19250"/>
    <cellStyle name="Navadno 49 3 2 3 4" xfId="17631"/>
    <cellStyle name="Navadno 49 3 2 4" xfId="16041"/>
    <cellStyle name="Navadno 49 3 2 4 2" xfId="20096"/>
    <cellStyle name="Navadno 49 3 2 4 3" xfId="17983"/>
    <cellStyle name="Navadno 49 3 2 5" xfId="18952"/>
    <cellStyle name="Navadno 49 3 2 6" xfId="17011"/>
    <cellStyle name="Navadno 49 3 2 7" xfId="8549"/>
    <cellStyle name="Navadno 49 3 3" xfId="14371"/>
    <cellStyle name="Navadno 49 3 3 2" xfId="14985"/>
    <cellStyle name="Navadno 49 3 3 2 2" xfId="16342"/>
    <cellStyle name="Navadno 49 3 3 2 2 2" xfId="20097"/>
    <cellStyle name="Navadno 49 3 3 2 2 3" xfId="18283"/>
    <cellStyle name="Navadno 49 3 3 2 3" xfId="19252"/>
    <cellStyle name="Navadno 49 3 3 2 4" xfId="17478"/>
    <cellStyle name="Navadno 49 3 3 3" xfId="15249"/>
    <cellStyle name="Navadno 49 3 3 3 2" xfId="16343"/>
    <cellStyle name="Navadno 49 3 3 3 2 2" xfId="20098"/>
    <cellStyle name="Navadno 49 3 3 3 2 3" xfId="18284"/>
    <cellStyle name="Navadno 49 3 3 3 3" xfId="19253"/>
    <cellStyle name="Navadno 49 3 3 3 4" xfId="17742"/>
    <cellStyle name="Navadno 49 3 3 4" xfId="16341"/>
    <cellStyle name="Navadno 49 3 3 4 2" xfId="20099"/>
    <cellStyle name="Navadno 49 3 3 4 3" xfId="18282"/>
    <cellStyle name="Navadno 49 3 3 5" xfId="19251"/>
    <cellStyle name="Navadno 49 3 3 6" xfId="17126"/>
    <cellStyle name="Navadno 49 3 4" xfId="14809"/>
    <cellStyle name="Navadno 49 3 4 2" xfId="16344"/>
    <cellStyle name="Navadno 49 3 4 2 2" xfId="20100"/>
    <cellStyle name="Navadno 49 3 4 2 3" xfId="18285"/>
    <cellStyle name="Navadno 49 3 4 3" xfId="19254"/>
    <cellStyle name="Navadno 49 3 4 4" xfId="17302"/>
    <cellStyle name="Navadno 49 3 5" xfId="14473"/>
    <cellStyle name="Navadno 49 3 5 2" xfId="16345"/>
    <cellStyle name="Navadno 49 3 5 2 2" xfId="20101"/>
    <cellStyle name="Navadno 49 3 5 2 3" xfId="18286"/>
    <cellStyle name="Navadno 49 3 5 3" xfId="19255"/>
    <cellStyle name="Navadno 49 3 5 4" xfId="17214"/>
    <cellStyle name="Navadno 49 3 6" xfId="15073"/>
    <cellStyle name="Navadno 49 3 6 2" xfId="16346"/>
    <cellStyle name="Navadno 49 3 6 2 2" xfId="20102"/>
    <cellStyle name="Navadno 49 3 6 2 3" xfId="18287"/>
    <cellStyle name="Navadno 49 3 6 3" xfId="19256"/>
    <cellStyle name="Navadno 49 3 6 4" xfId="17566"/>
    <cellStyle name="Navadno 49 3 7" xfId="15976"/>
    <cellStyle name="Navadno 49 3 7 2" xfId="20103"/>
    <cellStyle name="Navadno 49 3 7 3" xfId="17918"/>
    <cellStyle name="Navadno 49 3 8" xfId="18887"/>
    <cellStyle name="Navadno 49 3 9" xfId="16946"/>
    <cellStyle name="Navadno 49 4" xfId="5657"/>
    <cellStyle name="Navadno 49 4 2" xfId="14871"/>
    <cellStyle name="Navadno 49 4 2 2" xfId="15551"/>
    <cellStyle name="Navadno 49 4 2 2 2" xfId="16348"/>
    <cellStyle name="Navadno 49 4 2 2 2 2" xfId="20104"/>
    <cellStyle name="Navadno 49 4 2 2 2 3" xfId="18289"/>
    <cellStyle name="Navadno 49 4 2 2 3" xfId="19258"/>
    <cellStyle name="Navadno 49 4 2 2 4" xfId="17804"/>
    <cellStyle name="Navadno 49 4 2 3" xfId="16347"/>
    <cellStyle name="Navadno 49 4 2 3 2" xfId="20105"/>
    <cellStyle name="Navadno 49 4 2 3 3" xfId="18288"/>
    <cellStyle name="Navadno 49 4 2 4" xfId="19257"/>
    <cellStyle name="Navadno 49 4 2 5" xfId="17364"/>
    <cellStyle name="Navadno 49 4 3" xfId="15135"/>
    <cellStyle name="Navadno 49 4 3 2" xfId="16349"/>
    <cellStyle name="Navadno 49 4 3 2 2" xfId="20106"/>
    <cellStyle name="Navadno 49 4 3 2 3" xfId="18290"/>
    <cellStyle name="Navadno 49 4 3 3" xfId="19259"/>
    <cellStyle name="Navadno 49 4 3 4" xfId="17628"/>
    <cellStyle name="Navadno 49 4 4" xfId="16038"/>
    <cellStyle name="Navadno 49 4 4 2" xfId="20107"/>
    <cellStyle name="Navadno 49 4 4 3" xfId="17980"/>
    <cellStyle name="Navadno 49 4 5" xfId="18949"/>
    <cellStyle name="Navadno 49 4 6" xfId="17008"/>
    <cellStyle name="Navadno 49 4 7" xfId="8546"/>
    <cellStyle name="Navadno 49 5" xfId="5745"/>
    <cellStyle name="Navadno 49 5 2" xfId="14941"/>
    <cellStyle name="Navadno 49 5 2 2" xfId="16351"/>
    <cellStyle name="Navadno 49 5 2 2 2" xfId="20108"/>
    <cellStyle name="Navadno 49 5 2 2 3" xfId="18292"/>
    <cellStyle name="Navadno 49 5 2 3" xfId="19261"/>
    <cellStyle name="Navadno 49 5 2 4" xfId="17434"/>
    <cellStyle name="Navadno 49 5 3" xfId="15205"/>
    <cellStyle name="Navadno 49 5 3 2" xfId="16352"/>
    <cellStyle name="Navadno 49 5 3 2 2" xfId="20109"/>
    <cellStyle name="Navadno 49 5 3 2 3" xfId="18293"/>
    <cellStyle name="Navadno 49 5 3 3" xfId="19262"/>
    <cellStyle name="Navadno 49 5 3 4" xfId="17698"/>
    <cellStyle name="Navadno 49 5 4" xfId="16350"/>
    <cellStyle name="Navadno 49 5 4 2" xfId="20110"/>
    <cellStyle name="Navadno 49 5 4 3" xfId="18291"/>
    <cellStyle name="Navadno 49 5 5" xfId="19260"/>
    <cellStyle name="Navadno 49 5 6" xfId="17082"/>
    <cellStyle name="Navadno 49 5 7" xfId="14323"/>
    <cellStyle name="Navadno 49 6" xfId="14765"/>
    <cellStyle name="Navadno 49 6 2" xfId="16353"/>
    <cellStyle name="Navadno 49 6 2 2" xfId="20111"/>
    <cellStyle name="Navadno 49 6 2 3" xfId="18294"/>
    <cellStyle name="Navadno 49 6 3" xfId="19263"/>
    <cellStyle name="Navadno 49 6 4" xfId="17258"/>
    <cellStyle name="Navadno 49 7" xfId="14429"/>
    <cellStyle name="Navadno 49 7 2" xfId="16354"/>
    <cellStyle name="Navadno 49 7 2 2" xfId="20112"/>
    <cellStyle name="Navadno 49 7 2 3" xfId="18295"/>
    <cellStyle name="Navadno 49 7 3" xfId="19264"/>
    <cellStyle name="Navadno 49 7 4" xfId="17170"/>
    <cellStyle name="Navadno 49 8" xfId="15029"/>
    <cellStyle name="Navadno 49 8 2" xfId="16355"/>
    <cellStyle name="Navadno 49 8 2 2" xfId="20113"/>
    <cellStyle name="Navadno 49 8 2 3" xfId="18296"/>
    <cellStyle name="Navadno 49 8 3" xfId="19265"/>
    <cellStyle name="Navadno 49 8 4" xfId="17522"/>
    <cellStyle name="Navadno 49 9" xfId="15932"/>
    <cellStyle name="Navadno 49 9 2" xfId="20114"/>
    <cellStyle name="Navadno 49 9 3" xfId="17874"/>
    <cellStyle name="Navadno 5" xfId="465"/>
    <cellStyle name="Navadno 5 2" xfId="466"/>
    <cellStyle name="Navadno 5 2 2" xfId="8197"/>
    <cellStyle name="Navadno 5 2 3" xfId="7418"/>
    <cellStyle name="Navadno 5 3" xfId="467"/>
    <cellStyle name="Navadno 5 3 2" xfId="468"/>
    <cellStyle name="Navadno 5 3 2 2" xfId="7976"/>
    <cellStyle name="Navadno 5 3 2 3" xfId="7416"/>
    <cellStyle name="Navadno 5 3 3" xfId="1484"/>
    <cellStyle name="Navadno 5 3 3 2" xfId="7090"/>
    <cellStyle name="Navadno 5 3 3 3" xfId="6814"/>
    <cellStyle name="Navadno 5 3 4" xfId="7974"/>
    <cellStyle name="Navadno 5 3 5" xfId="7089"/>
    <cellStyle name="Navadno 5 3 6" xfId="7417"/>
    <cellStyle name="Navadno 5 4" xfId="469"/>
    <cellStyle name="Navadno 5 4 2" xfId="1485"/>
    <cellStyle name="Navadno 5 4 2 2" xfId="6304"/>
    <cellStyle name="Navadno 5 4 2 3" xfId="6813"/>
    <cellStyle name="Navadno 5 4 3" xfId="1486"/>
    <cellStyle name="Navadno 5 4 3 2" xfId="3382"/>
    <cellStyle name="Navadno 5 4 3 3" xfId="3383"/>
    <cellStyle name="Navadno 5 4 3 4" xfId="8550"/>
    <cellStyle name="Navadno 5 4 4" xfId="7415"/>
    <cellStyle name="Navadno 5 5" xfId="1487"/>
    <cellStyle name="Navadno 5 5 2" xfId="6812"/>
    <cellStyle name="Navadno 5 5 3" xfId="8551"/>
    <cellStyle name="Navadno 5 6" xfId="5573"/>
    <cellStyle name="Navadno 5 6 2" xfId="6811"/>
    <cellStyle name="Navadno 5 6 3" xfId="8552"/>
    <cellStyle name="Navadno 5 7" xfId="5623"/>
    <cellStyle name="Navadno 5 8" xfId="6815"/>
    <cellStyle name="Navadno 50" xfId="5590"/>
    <cellStyle name="Navadno 50 10" xfId="18842"/>
    <cellStyle name="Navadno 50 11" xfId="16901"/>
    <cellStyle name="Navadno 50 12" xfId="6673"/>
    <cellStyle name="Navadno 50 2" xfId="5633"/>
    <cellStyle name="Navadno 50 2 10" xfId="16923"/>
    <cellStyle name="Navadno 50 2 11" xfId="6695"/>
    <cellStyle name="Navadno 50 2 2" xfId="5722"/>
    <cellStyle name="Navadno 50 2 2 10" xfId="6739"/>
    <cellStyle name="Navadno 50 2 2 2" xfId="5810"/>
    <cellStyle name="Navadno 50 2 2 2 2" xfId="14877"/>
    <cellStyle name="Navadno 50 2 2 2 2 2" xfId="15557"/>
    <cellStyle name="Navadno 50 2 2 2 2 2 2" xfId="16357"/>
    <cellStyle name="Navadno 50 2 2 2 2 2 2 2" xfId="20115"/>
    <cellStyle name="Navadno 50 2 2 2 2 2 2 3" xfId="18298"/>
    <cellStyle name="Navadno 50 2 2 2 2 2 3" xfId="19267"/>
    <cellStyle name="Navadno 50 2 2 2 2 2 4" xfId="17810"/>
    <cellStyle name="Navadno 50 2 2 2 2 3" xfId="16356"/>
    <cellStyle name="Navadno 50 2 2 2 2 3 2" xfId="20116"/>
    <cellStyle name="Navadno 50 2 2 2 2 3 3" xfId="18297"/>
    <cellStyle name="Navadno 50 2 2 2 2 4" xfId="19266"/>
    <cellStyle name="Navadno 50 2 2 2 2 5" xfId="17370"/>
    <cellStyle name="Navadno 50 2 2 2 3" xfId="15141"/>
    <cellStyle name="Navadno 50 2 2 2 3 2" xfId="16358"/>
    <cellStyle name="Navadno 50 2 2 2 3 2 2" xfId="20117"/>
    <cellStyle name="Navadno 50 2 2 2 3 2 3" xfId="18299"/>
    <cellStyle name="Navadno 50 2 2 2 3 3" xfId="19268"/>
    <cellStyle name="Navadno 50 2 2 2 3 4" xfId="17634"/>
    <cellStyle name="Navadno 50 2 2 2 4" xfId="16044"/>
    <cellStyle name="Navadno 50 2 2 2 4 2" xfId="20118"/>
    <cellStyle name="Navadno 50 2 2 2 4 3" xfId="17986"/>
    <cellStyle name="Navadno 50 2 2 2 5" xfId="18955"/>
    <cellStyle name="Navadno 50 2 2 2 6" xfId="17014"/>
    <cellStyle name="Navadno 50 2 2 2 7" xfId="8555"/>
    <cellStyle name="Navadno 50 2 2 3" xfId="14392"/>
    <cellStyle name="Navadno 50 2 2 3 2" xfId="15006"/>
    <cellStyle name="Navadno 50 2 2 3 2 2" xfId="16360"/>
    <cellStyle name="Navadno 50 2 2 3 2 2 2" xfId="20119"/>
    <cellStyle name="Navadno 50 2 2 3 2 2 3" xfId="18301"/>
    <cellStyle name="Navadno 50 2 2 3 2 3" xfId="19270"/>
    <cellStyle name="Navadno 50 2 2 3 2 4" xfId="17499"/>
    <cellStyle name="Navadno 50 2 2 3 3" xfId="15270"/>
    <cellStyle name="Navadno 50 2 2 3 3 2" xfId="16361"/>
    <cellStyle name="Navadno 50 2 2 3 3 2 2" xfId="20120"/>
    <cellStyle name="Navadno 50 2 2 3 3 2 3" xfId="18302"/>
    <cellStyle name="Navadno 50 2 2 3 3 3" xfId="19271"/>
    <cellStyle name="Navadno 50 2 2 3 3 4" xfId="17763"/>
    <cellStyle name="Navadno 50 2 2 3 4" xfId="16359"/>
    <cellStyle name="Navadno 50 2 2 3 4 2" xfId="20121"/>
    <cellStyle name="Navadno 50 2 2 3 4 3" xfId="18300"/>
    <cellStyle name="Navadno 50 2 2 3 5" xfId="19269"/>
    <cellStyle name="Navadno 50 2 2 3 6" xfId="17147"/>
    <cellStyle name="Navadno 50 2 2 4" xfId="14830"/>
    <cellStyle name="Navadno 50 2 2 4 2" xfId="16362"/>
    <cellStyle name="Navadno 50 2 2 4 2 2" xfId="20122"/>
    <cellStyle name="Navadno 50 2 2 4 2 3" xfId="18303"/>
    <cellStyle name="Navadno 50 2 2 4 3" xfId="19272"/>
    <cellStyle name="Navadno 50 2 2 4 4" xfId="17323"/>
    <cellStyle name="Navadno 50 2 2 5" xfId="14494"/>
    <cellStyle name="Navadno 50 2 2 5 2" xfId="16363"/>
    <cellStyle name="Navadno 50 2 2 5 2 2" xfId="20123"/>
    <cellStyle name="Navadno 50 2 2 5 2 3" xfId="18304"/>
    <cellStyle name="Navadno 50 2 2 5 3" xfId="19273"/>
    <cellStyle name="Navadno 50 2 2 5 4" xfId="17235"/>
    <cellStyle name="Navadno 50 2 2 6" xfId="15094"/>
    <cellStyle name="Navadno 50 2 2 6 2" xfId="16364"/>
    <cellStyle name="Navadno 50 2 2 6 2 2" xfId="20124"/>
    <cellStyle name="Navadno 50 2 2 6 2 3" xfId="18305"/>
    <cellStyle name="Navadno 50 2 2 6 3" xfId="19274"/>
    <cellStyle name="Navadno 50 2 2 6 4" xfId="17587"/>
    <cellStyle name="Navadno 50 2 2 7" xfId="15997"/>
    <cellStyle name="Navadno 50 2 2 7 2" xfId="20125"/>
    <cellStyle name="Navadno 50 2 2 7 3" xfId="17939"/>
    <cellStyle name="Navadno 50 2 2 8" xfId="18908"/>
    <cellStyle name="Navadno 50 2 2 9" xfId="16967"/>
    <cellStyle name="Navadno 50 2 3" xfId="5678"/>
    <cellStyle name="Navadno 50 2 3 2" xfId="14876"/>
    <cellStyle name="Navadno 50 2 3 2 2" xfId="15556"/>
    <cellStyle name="Navadno 50 2 3 2 2 2" xfId="16366"/>
    <cellStyle name="Navadno 50 2 3 2 2 2 2" xfId="20126"/>
    <cellStyle name="Navadno 50 2 3 2 2 2 3" xfId="18307"/>
    <cellStyle name="Navadno 50 2 3 2 2 3" xfId="19276"/>
    <cellStyle name="Navadno 50 2 3 2 2 4" xfId="17809"/>
    <cellStyle name="Navadno 50 2 3 2 3" xfId="16365"/>
    <cellStyle name="Navadno 50 2 3 2 3 2" xfId="20127"/>
    <cellStyle name="Navadno 50 2 3 2 3 3" xfId="18306"/>
    <cellStyle name="Navadno 50 2 3 2 4" xfId="19275"/>
    <cellStyle name="Navadno 50 2 3 2 5" xfId="17369"/>
    <cellStyle name="Navadno 50 2 3 3" xfId="15140"/>
    <cellStyle name="Navadno 50 2 3 3 2" xfId="16367"/>
    <cellStyle name="Navadno 50 2 3 3 2 2" xfId="20128"/>
    <cellStyle name="Navadno 50 2 3 3 2 3" xfId="18308"/>
    <cellStyle name="Navadno 50 2 3 3 3" xfId="19277"/>
    <cellStyle name="Navadno 50 2 3 3 4" xfId="17633"/>
    <cellStyle name="Navadno 50 2 3 4" xfId="16043"/>
    <cellStyle name="Navadno 50 2 3 4 2" xfId="20129"/>
    <cellStyle name="Navadno 50 2 3 4 3" xfId="17985"/>
    <cellStyle name="Navadno 50 2 3 5" xfId="18954"/>
    <cellStyle name="Navadno 50 2 3 6" xfId="17013"/>
    <cellStyle name="Navadno 50 2 3 7" xfId="8554"/>
    <cellStyle name="Navadno 50 2 4" xfId="5766"/>
    <cellStyle name="Navadno 50 2 4 2" xfId="14962"/>
    <cellStyle name="Navadno 50 2 4 2 2" xfId="16369"/>
    <cellStyle name="Navadno 50 2 4 2 2 2" xfId="20130"/>
    <cellStyle name="Navadno 50 2 4 2 2 3" xfId="18310"/>
    <cellStyle name="Navadno 50 2 4 2 3" xfId="19279"/>
    <cellStyle name="Navadno 50 2 4 2 4" xfId="17455"/>
    <cellStyle name="Navadno 50 2 4 3" xfId="15226"/>
    <cellStyle name="Navadno 50 2 4 3 2" xfId="16370"/>
    <cellStyle name="Navadno 50 2 4 3 2 2" xfId="20131"/>
    <cellStyle name="Navadno 50 2 4 3 2 3" xfId="18311"/>
    <cellStyle name="Navadno 50 2 4 3 3" xfId="19280"/>
    <cellStyle name="Navadno 50 2 4 3 4" xfId="17719"/>
    <cellStyle name="Navadno 50 2 4 4" xfId="16368"/>
    <cellStyle name="Navadno 50 2 4 4 2" xfId="20132"/>
    <cellStyle name="Navadno 50 2 4 4 3" xfId="18309"/>
    <cellStyle name="Navadno 50 2 4 5" xfId="19278"/>
    <cellStyle name="Navadno 50 2 4 6" xfId="17103"/>
    <cellStyle name="Navadno 50 2 4 7" xfId="14348"/>
    <cellStyle name="Navadno 50 2 5" xfId="14786"/>
    <cellStyle name="Navadno 50 2 5 2" xfId="16371"/>
    <cellStyle name="Navadno 50 2 5 2 2" xfId="20133"/>
    <cellStyle name="Navadno 50 2 5 2 3" xfId="18312"/>
    <cellStyle name="Navadno 50 2 5 3" xfId="19281"/>
    <cellStyle name="Navadno 50 2 5 4" xfId="17279"/>
    <cellStyle name="Navadno 50 2 6" xfId="14450"/>
    <cellStyle name="Navadno 50 2 6 2" xfId="16372"/>
    <cellStyle name="Navadno 50 2 6 2 2" xfId="20134"/>
    <cellStyle name="Navadno 50 2 6 2 3" xfId="18313"/>
    <cellStyle name="Navadno 50 2 6 3" xfId="19282"/>
    <cellStyle name="Navadno 50 2 6 4" xfId="17191"/>
    <cellStyle name="Navadno 50 2 7" xfId="15050"/>
    <cellStyle name="Navadno 50 2 7 2" xfId="16373"/>
    <cellStyle name="Navadno 50 2 7 2 2" xfId="20135"/>
    <cellStyle name="Navadno 50 2 7 2 3" xfId="18314"/>
    <cellStyle name="Navadno 50 2 7 3" xfId="19283"/>
    <cellStyle name="Navadno 50 2 7 4" xfId="17543"/>
    <cellStyle name="Navadno 50 2 8" xfId="15953"/>
    <cellStyle name="Navadno 50 2 8 2" xfId="20136"/>
    <cellStyle name="Navadno 50 2 8 3" xfId="17895"/>
    <cellStyle name="Navadno 50 2 9" xfId="18864"/>
    <cellStyle name="Navadno 50 3" xfId="5700"/>
    <cellStyle name="Navadno 50 3 10" xfId="6717"/>
    <cellStyle name="Navadno 50 3 2" xfId="5788"/>
    <cellStyle name="Navadno 50 3 2 2" xfId="14878"/>
    <cellStyle name="Navadno 50 3 2 2 2" xfId="15558"/>
    <cellStyle name="Navadno 50 3 2 2 2 2" xfId="16375"/>
    <cellStyle name="Navadno 50 3 2 2 2 2 2" xfId="20137"/>
    <cellStyle name="Navadno 50 3 2 2 2 2 3" xfId="18316"/>
    <cellStyle name="Navadno 50 3 2 2 2 3" xfId="19285"/>
    <cellStyle name="Navadno 50 3 2 2 2 4" xfId="17811"/>
    <cellStyle name="Navadno 50 3 2 2 3" xfId="16374"/>
    <cellStyle name="Navadno 50 3 2 2 3 2" xfId="20138"/>
    <cellStyle name="Navadno 50 3 2 2 3 3" xfId="18315"/>
    <cellStyle name="Navadno 50 3 2 2 4" xfId="19284"/>
    <cellStyle name="Navadno 50 3 2 2 5" xfId="17371"/>
    <cellStyle name="Navadno 50 3 2 3" xfId="15142"/>
    <cellStyle name="Navadno 50 3 2 3 2" xfId="16376"/>
    <cellStyle name="Navadno 50 3 2 3 2 2" xfId="20139"/>
    <cellStyle name="Navadno 50 3 2 3 2 3" xfId="18317"/>
    <cellStyle name="Navadno 50 3 2 3 3" xfId="19286"/>
    <cellStyle name="Navadno 50 3 2 3 4" xfId="17635"/>
    <cellStyle name="Navadno 50 3 2 4" xfId="16045"/>
    <cellStyle name="Navadno 50 3 2 4 2" xfId="20140"/>
    <cellStyle name="Navadno 50 3 2 4 3" xfId="17987"/>
    <cellStyle name="Navadno 50 3 2 5" xfId="18956"/>
    <cellStyle name="Navadno 50 3 2 6" xfId="17015"/>
    <cellStyle name="Navadno 50 3 2 7" xfId="8556"/>
    <cellStyle name="Navadno 50 3 3" xfId="14370"/>
    <cellStyle name="Navadno 50 3 3 2" xfId="14984"/>
    <cellStyle name="Navadno 50 3 3 2 2" xfId="16378"/>
    <cellStyle name="Navadno 50 3 3 2 2 2" xfId="20141"/>
    <cellStyle name="Navadno 50 3 3 2 2 3" xfId="18319"/>
    <cellStyle name="Navadno 50 3 3 2 3" xfId="19288"/>
    <cellStyle name="Navadno 50 3 3 2 4" xfId="17477"/>
    <cellStyle name="Navadno 50 3 3 3" xfId="15248"/>
    <cellStyle name="Navadno 50 3 3 3 2" xfId="16379"/>
    <cellStyle name="Navadno 50 3 3 3 2 2" xfId="20142"/>
    <cellStyle name="Navadno 50 3 3 3 2 3" xfId="18320"/>
    <cellStyle name="Navadno 50 3 3 3 3" xfId="19289"/>
    <cellStyle name="Navadno 50 3 3 3 4" xfId="17741"/>
    <cellStyle name="Navadno 50 3 3 4" xfId="16377"/>
    <cellStyle name="Navadno 50 3 3 4 2" xfId="20143"/>
    <cellStyle name="Navadno 50 3 3 4 3" xfId="18318"/>
    <cellStyle name="Navadno 50 3 3 5" xfId="19287"/>
    <cellStyle name="Navadno 50 3 3 6" xfId="17125"/>
    <cellStyle name="Navadno 50 3 4" xfId="14808"/>
    <cellStyle name="Navadno 50 3 4 2" xfId="16380"/>
    <cellStyle name="Navadno 50 3 4 2 2" xfId="20144"/>
    <cellStyle name="Navadno 50 3 4 2 3" xfId="18321"/>
    <cellStyle name="Navadno 50 3 4 3" xfId="19290"/>
    <cellStyle name="Navadno 50 3 4 4" xfId="17301"/>
    <cellStyle name="Navadno 50 3 5" xfId="14472"/>
    <cellStyle name="Navadno 50 3 5 2" xfId="16381"/>
    <cellStyle name="Navadno 50 3 5 2 2" xfId="20145"/>
    <cellStyle name="Navadno 50 3 5 2 3" xfId="18322"/>
    <cellStyle name="Navadno 50 3 5 3" xfId="19291"/>
    <cellStyle name="Navadno 50 3 5 4" xfId="17213"/>
    <cellStyle name="Navadno 50 3 6" xfId="15072"/>
    <cellStyle name="Navadno 50 3 6 2" xfId="16382"/>
    <cellStyle name="Navadno 50 3 6 2 2" xfId="20146"/>
    <cellStyle name="Navadno 50 3 6 2 3" xfId="18323"/>
    <cellStyle name="Navadno 50 3 6 3" xfId="19292"/>
    <cellStyle name="Navadno 50 3 6 4" xfId="17565"/>
    <cellStyle name="Navadno 50 3 7" xfId="15975"/>
    <cellStyle name="Navadno 50 3 7 2" xfId="20147"/>
    <cellStyle name="Navadno 50 3 7 3" xfId="17917"/>
    <cellStyle name="Navadno 50 3 8" xfId="18886"/>
    <cellStyle name="Navadno 50 3 9" xfId="16945"/>
    <cellStyle name="Navadno 50 4" xfId="5656"/>
    <cellStyle name="Navadno 50 4 2" xfId="14875"/>
    <cellStyle name="Navadno 50 4 2 2" xfId="15555"/>
    <cellStyle name="Navadno 50 4 2 2 2" xfId="16384"/>
    <cellStyle name="Navadno 50 4 2 2 2 2" xfId="20148"/>
    <cellStyle name="Navadno 50 4 2 2 2 3" xfId="18325"/>
    <cellStyle name="Navadno 50 4 2 2 3" xfId="19294"/>
    <cellStyle name="Navadno 50 4 2 2 4" xfId="17808"/>
    <cellStyle name="Navadno 50 4 2 3" xfId="16383"/>
    <cellStyle name="Navadno 50 4 2 3 2" xfId="20149"/>
    <cellStyle name="Navadno 50 4 2 3 3" xfId="18324"/>
    <cellStyle name="Navadno 50 4 2 4" xfId="19293"/>
    <cellStyle name="Navadno 50 4 2 5" xfId="17368"/>
    <cellStyle name="Navadno 50 4 3" xfId="15139"/>
    <cellStyle name="Navadno 50 4 3 2" xfId="16385"/>
    <cellStyle name="Navadno 50 4 3 2 2" xfId="20150"/>
    <cellStyle name="Navadno 50 4 3 2 3" xfId="18326"/>
    <cellStyle name="Navadno 50 4 3 3" xfId="19295"/>
    <cellStyle name="Navadno 50 4 3 4" xfId="17632"/>
    <cellStyle name="Navadno 50 4 4" xfId="16042"/>
    <cellStyle name="Navadno 50 4 4 2" xfId="20151"/>
    <cellStyle name="Navadno 50 4 4 3" xfId="17984"/>
    <cellStyle name="Navadno 50 4 5" xfId="18953"/>
    <cellStyle name="Navadno 50 4 6" xfId="17012"/>
    <cellStyle name="Navadno 50 4 7" xfId="8553"/>
    <cellStyle name="Navadno 50 5" xfId="5744"/>
    <cellStyle name="Navadno 50 5 2" xfId="14940"/>
    <cellStyle name="Navadno 50 5 2 2" xfId="16387"/>
    <cellStyle name="Navadno 50 5 2 2 2" xfId="20152"/>
    <cellStyle name="Navadno 50 5 2 2 3" xfId="18328"/>
    <cellStyle name="Navadno 50 5 2 3" xfId="19297"/>
    <cellStyle name="Navadno 50 5 2 4" xfId="17433"/>
    <cellStyle name="Navadno 50 5 3" xfId="15204"/>
    <cellStyle name="Navadno 50 5 3 2" xfId="16388"/>
    <cellStyle name="Navadno 50 5 3 2 2" xfId="20153"/>
    <cellStyle name="Navadno 50 5 3 2 3" xfId="18329"/>
    <cellStyle name="Navadno 50 5 3 3" xfId="19298"/>
    <cellStyle name="Navadno 50 5 3 4" xfId="17697"/>
    <cellStyle name="Navadno 50 5 4" xfId="16386"/>
    <cellStyle name="Navadno 50 5 4 2" xfId="20154"/>
    <cellStyle name="Navadno 50 5 4 3" xfId="18327"/>
    <cellStyle name="Navadno 50 5 5" xfId="19296"/>
    <cellStyle name="Navadno 50 5 6" xfId="17081"/>
    <cellStyle name="Navadno 50 5 7" xfId="14322"/>
    <cellStyle name="Navadno 50 6" xfId="14764"/>
    <cellStyle name="Navadno 50 6 2" xfId="16389"/>
    <cellStyle name="Navadno 50 6 2 2" xfId="20155"/>
    <cellStyle name="Navadno 50 6 2 3" xfId="18330"/>
    <cellStyle name="Navadno 50 6 3" xfId="19299"/>
    <cellStyle name="Navadno 50 6 4" xfId="17257"/>
    <cellStyle name="Navadno 50 7" xfId="14428"/>
    <cellStyle name="Navadno 50 7 2" xfId="16390"/>
    <cellStyle name="Navadno 50 7 2 2" xfId="20156"/>
    <cellStyle name="Navadno 50 7 2 3" xfId="18331"/>
    <cellStyle name="Navadno 50 7 3" xfId="19300"/>
    <cellStyle name="Navadno 50 7 4" xfId="17169"/>
    <cellStyle name="Navadno 50 8" xfId="15028"/>
    <cellStyle name="Navadno 50 8 2" xfId="16391"/>
    <cellStyle name="Navadno 50 8 2 2" xfId="20157"/>
    <cellStyle name="Navadno 50 8 2 3" xfId="18332"/>
    <cellStyle name="Navadno 50 8 3" xfId="19301"/>
    <cellStyle name="Navadno 50 8 4" xfId="17521"/>
    <cellStyle name="Navadno 50 9" xfId="15931"/>
    <cellStyle name="Navadno 50 9 2" xfId="20158"/>
    <cellStyle name="Navadno 50 9 3" xfId="17873"/>
    <cellStyle name="Navadno 51" xfId="5595"/>
    <cellStyle name="Navadno 51 10" xfId="18847"/>
    <cellStyle name="Navadno 51 11" xfId="16906"/>
    <cellStyle name="Navadno 51 12" xfId="6678"/>
    <cellStyle name="Navadno 51 2" xfId="5638"/>
    <cellStyle name="Navadno 51 2 10" xfId="16928"/>
    <cellStyle name="Navadno 51 2 11" xfId="6700"/>
    <cellStyle name="Navadno 51 2 2" xfId="5727"/>
    <cellStyle name="Navadno 51 2 2 10" xfId="6744"/>
    <cellStyle name="Navadno 51 2 2 2" xfId="5815"/>
    <cellStyle name="Navadno 51 2 2 2 2" xfId="14881"/>
    <cellStyle name="Navadno 51 2 2 2 2 2" xfId="15561"/>
    <cellStyle name="Navadno 51 2 2 2 2 2 2" xfId="16393"/>
    <cellStyle name="Navadno 51 2 2 2 2 2 2 2" xfId="20159"/>
    <cellStyle name="Navadno 51 2 2 2 2 2 2 3" xfId="18334"/>
    <cellStyle name="Navadno 51 2 2 2 2 2 3" xfId="19303"/>
    <cellStyle name="Navadno 51 2 2 2 2 2 4" xfId="17814"/>
    <cellStyle name="Navadno 51 2 2 2 2 3" xfId="16392"/>
    <cellStyle name="Navadno 51 2 2 2 2 3 2" xfId="20160"/>
    <cellStyle name="Navadno 51 2 2 2 2 3 3" xfId="18333"/>
    <cellStyle name="Navadno 51 2 2 2 2 4" xfId="19302"/>
    <cellStyle name="Navadno 51 2 2 2 2 5" xfId="17374"/>
    <cellStyle name="Navadno 51 2 2 2 3" xfId="15145"/>
    <cellStyle name="Navadno 51 2 2 2 3 2" xfId="16394"/>
    <cellStyle name="Navadno 51 2 2 2 3 2 2" xfId="20161"/>
    <cellStyle name="Navadno 51 2 2 2 3 2 3" xfId="18335"/>
    <cellStyle name="Navadno 51 2 2 2 3 3" xfId="19304"/>
    <cellStyle name="Navadno 51 2 2 2 3 4" xfId="17638"/>
    <cellStyle name="Navadno 51 2 2 2 4" xfId="16048"/>
    <cellStyle name="Navadno 51 2 2 2 4 2" xfId="20162"/>
    <cellStyle name="Navadno 51 2 2 2 4 3" xfId="17990"/>
    <cellStyle name="Navadno 51 2 2 2 5" xfId="18959"/>
    <cellStyle name="Navadno 51 2 2 2 6" xfId="17018"/>
    <cellStyle name="Navadno 51 2 2 2 7" xfId="8559"/>
    <cellStyle name="Navadno 51 2 2 3" xfId="14397"/>
    <cellStyle name="Navadno 51 2 2 3 2" xfId="15011"/>
    <cellStyle name="Navadno 51 2 2 3 2 2" xfId="16396"/>
    <cellStyle name="Navadno 51 2 2 3 2 2 2" xfId="20163"/>
    <cellStyle name="Navadno 51 2 2 3 2 2 3" xfId="18337"/>
    <cellStyle name="Navadno 51 2 2 3 2 3" xfId="19306"/>
    <cellStyle name="Navadno 51 2 2 3 2 4" xfId="17504"/>
    <cellStyle name="Navadno 51 2 2 3 3" xfId="15275"/>
    <cellStyle name="Navadno 51 2 2 3 3 2" xfId="16397"/>
    <cellStyle name="Navadno 51 2 2 3 3 2 2" xfId="20164"/>
    <cellStyle name="Navadno 51 2 2 3 3 2 3" xfId="18338"/>
    <cellStyle name="Navadno 51 2 2 3 3 3" xfId="19307"/>
    <cellStyle name="Navadno 51 2 2 3 3 4" xfId="17768"/>
    <cellStyle name="Navadno 51 2 2 3 4" xfId="16395"/>
    <cellStyle name="Navadno 51 2 2 3 4 2" xfId="20165"/>
    <cellStyle name="Navadno 51 2 2 3 4 3" xfId="18336"/>
    <cellStyle name="Navadno 51 2 2 3 5" xfId="19305"/>
    <cellStyle name="Navadno 51 2 2 3 6" xfId="17152"/>
    <cellStyle name="Navadno 51 2 2 4" xfId="14835"/>
    <cellStyle name="Navadno 51 2 2 4 2" xfId="16398"/>
    <cellStyle name="Navadno 51 2 2 4 2 2" xfId="20166"/>
    <cellStyle name="Navadno 51 2 2 4 2 3" xfId="18339"/>
    <cellStyle name="Navadno 51 2 2 4 3" xfId="19308"/>
    <cellStyle name="Navadno 51 2 2 4 4" xfId="17328"/>
    <cellStyle name="Navadno 51 2 2 5" xfId="14499"/>
    <cellStyle name="Navadno 51 2 2 5 2" xfId="16399"/>
    <cellStyle name="Navadno 51 2 2 5 2 2" xfId="20167"/>
    <cellStyle name="Navadno 51 2 2 5 2 3" xfId="18340"/>
    <cellStyle name="Navadno 51 2 2 5 3" xfId="19309"/>
    <cellStyle name="Navadno 51 2 2 5 4" xfId="17240"/>
    <cellStyle name="Navadno 51 2 2 6" xfId="15099"/>
    <cellStyle name="Navadno 51 2 2 6 2" xfId="16400"/>
    <cellStyle name="Navadno 51 2 2 6 2 2" xfId="20168"/>
    <cellStyle name="Navadno 51 2 2 6 2 3" xfId="18341"/>
    <cellStyle name="Navadno 51 2 2 6 3" xfId="19310"/>
    <cellStyle name="Navadno 51 2 2 6 4" xfId="17592"/>
    <cellStyle name="Navadno 51 2 2 7" xfId="16002"/>
    <cellStyle name="Navadno 51 2 2 7 2" xfId="20169"/>
    <cellStyle name="Navadno 51 2 2 7 3" xfId="17944"/>
    <cellStyle name="Navadno 51 2 2 8" xfId="18913"/>
    <cellStyle name="Navadno 51 2 2 9" xfId="16972"/>
    <cellStyle name="Navadno 51 2 3" xfId="5683"/>
    <cellStyle name="Navadno 51 2 3 2" xfId="14880"/>
    <cellStyle name="Navadno 51 2 3 2 2" xfId="15560"/>
    <cellStyle name="Navadno 51 2 3 2 2 2" xfId="16402"/>
    <cellStyle name="Navadno 51 2 3 2 2 2 2" xfId="20170"/>
    <cellStyle name="Navadno 51 2 3 2 2 2 3" xfId="18343"/>
    <cellStyle name="Navadno 51 2 3 2 2 3" xfId="19312"/>
    <cellStyle name="Navadno 51 2 3 2 2 4" xfId="17813"/>
    <cellStyle name="Navadno 51 2 3 2 3" xfId="16401"/>
    <cellStyle name="Navadno 51 2 3 2 3 2" xfId="20171"/>
    <cellStyle name="Navadno 51 2 3 2 3 3" xfId="18342"/>
    <cellStyle name="Navadno 51 2 3 2 4" xfId="19311"/>
    <cellStyle name="Navadno 51 2 3 2 5" xfId="17373"/>
    <cellStyle name="Navadno 51 2 3 3" xfId="15144"/>
    <cellStyle name="Navadno 51 2 3 3 2" xfId="16403"/>
    <cellStyle name="Navadno 51 2 3 3 2 2" xfId="20172"/>
    <cellStyle name="Navadno 51 2 3 3 2 3" xfId="18344"/>
    <cellStyle name="Navadno 51 2 3 3 3" xfId="19313"/>
    <cellStyle name="Navadno 51 2 3 3 4" xfId="17637"/>
    <cellStyle name="Navadno 51 2 3 4" xfId="16047"/>
    <cellStyle name="Navadno 51 2 3 4 2" xfId="20173"/>
    <cellStyle name="Navadno 51 2 3 4 3" xfId="17989"/>
    <cellStyle name="Navadno 51 2 3 5" xfId="18958"/>
    <cellStyle name="Navadno 51 2 3 6" xfId="17017"/>
    <cellStyle name="Navadno 51 2 3 7" xfId="8558"/>
    <cellStyle name="Navadno 51 2 4" xfId="5771"/>
    <cellStyle name="Navadno 51 2 4 2" xfId="14967"/>
    <cellStyle name="Navadno 51 2 4 2 2" xfId="16405"/>
    <cellStyle name="Navadno 51 2 4 2 2 2" xfId="20174"/>
    <cellStyle name="Navadno 51 2 4 2 2 3" xfId="18346"/>
    <cellStyle name="Navadno 51 2 4 2 3" xfId="19315"/>
    <cellStyle name="Navadno 51 2 4 2 4" xfId="17460"/>
    <cellStyle name="Navadno 51 2 4 3" xfId="15231"/>
    <cellStyle name="Navadno 51 2 4 3 2" xfId="16406"/>
    <cellStyle name="Navadno 51 2 4 3 2 2" xfId="20175"/>
    <cellStyle name="Navadno 51 2 4 3 2 3" xfId="18347"/>
    <cellStyle name="Navadno 51 2 4 3 3" xfId="19316"/>
    <cellStyle name="Navadno 51 2 4 3 4" xfId="17724"/>
    <cellStyle name="Navadno 51 2 4 4" xfId="16404"/>
    <cellStyle name="Navadno 51 2 4 4 2" xfId="20176"/>
    <cellStyle name="Navadno 51 2 4 4 3" xfId="18345"/>
    <cellStyle name="Navadno 51 2 4 5" xfId="19314"/>
    <cellStyle name="Navadno 51 2 4 6" xfId="17108"/>
    <cellStyle name="Navadno 51 2 4 7" xfId="14353"/>
    <cellStyle name="Navadno 51 2 5" xfId="14791"/>
    <cellStyle name="Navadno 51 2 5 2" xfId="16407"/>
    <cellStyle name="Navadno 51 2 5 2 2" xfId="20177"/>
    <cellStyle name="Navadno 51 2 5 2 3" xfId="18348"/>
    <cellStyle name="Navadno 51 2 5 3" xfId="19317"/>
    <cellStyle name="Navadno 51 2 5 4" xfId="17284"/>
    <cellStyle name="Navadno 51 2 6" xfId="14455"/>
    <cellStyle name="Navadno 51 2 6 2" xfId="16408"/>
    <cellStyle name="Navadno 51 2 6 2 2" xfId="20178"/>
    <cellStyle name="Navadno 51 2 6 2 3" xfId="18349"/>
    <cellStyle name="Navadno 51 2 6 3" xfId="19318"/>
    <cellStyle name="Navadno 51 2 6 4" xfId="17196"/>
    <cellStyle name="Navadno 51 2 7" xfId="15055"/>
    <cellStyle name="Navadno 51 2 7 2" xfId="16409"/>
    <cellStyle name="Navadno 51 2 7 2 2" xfId="20179"/>
    <cellStyle name="Navadno 51 2 7 2 3" xfId="18350"/>
    <cellStyle name="Navadno 51 2 7 3" xfId="19319"/>
    <cellStyle name="Navadno 51 2 7 4" xfId="17548"/>
    <cellStyle name="Navadno 51 2 8" xfId="15958"/>
    <cellStyle name="Navadno 51 2 8 2" xfId="20180"/>
    <cellStyle name="Navadno 51 2 8 3" xfId="17900"/>
    <cellStyle name="Navadno 51 2 9" xfId="18869"/>
    <cellStyle name="Navadno 51 3" xfId="5705"/>
    <cellStyle name="Navadno 51 3 10" xfId="6722"/>
    <cellStyle name="Navadno 51 3 2" xfId="5793"/>
    <cellStyle name="Navadno 51 3 2 2" xfId="14882"/>
    <cellStyle name="Navadno 51 3 2 2 2" xfId="15562"/>
    <cellStyle name="Navadno 51 3 2 2 2 2" xfId="16411"/>
    <cellStyle name="Navadno 51 3 2 2 2 2 2" xfId="20181"/>
    <cellStyle name="Navadno 51 3 2 2 2 2 3" xfId="18352"/>
    <cellStyle name="Navadno 51 3 2 2 2 3" xfId="19321"/>
    <cellStyle name="Navadno 51 3 2 2 2 4" xfId="17815"/>
    <cellStyle name="Navadno 51 3 2 2 3" xfId="16410"/>
    <cellStyle name="Navadno 51 3 2 2 3 2" xfId="20182"/>
    <cellStyle name="Navadno 51 3 2 2 3 3" xfId="18351"/>
    <cellStyle name="Navadno 51 3 2 2 4" xfId="19320"/>
    <cellStyle name="Navadno 51 3 2 2 5" xfId="17375"/>
    <cellStyle name="Navadno 51 3 2 3" xfId="15146"/>
    <cellStyle name="Navadno 51 3 2 3 2" xfId="16412"/>
    <cellStyle name="Navadno 51 3 2 3 2 2" xfId="20183"/>
    <cellStyle name="Navadno 51 3 2 3 2 3" xfId="18353"/>
    <cellStyle name="Navadno 51 3 2 3 3" xfId="19322"/>
    <cellStyle name="Navadno 51 3 2 3 4" xfId="17639"/>
    <cellStyle name="Navadno 51 3 2 4" xfId="16049"/>
    <cellStyle name="Navadno 51 3 2 4 2" xfId="20184"/>
    <cellStyle name="Navadno 51 3 2 4 3" xfId="17991"/>
    <cellStyle name="Navadno 51 3 2 5" xfId="18960"/>
    <cellStyle name="Navadno 51 3 2 6" xfId="17019"/>
    <cellStyle name="Navadno 51 3 2 7" xfId="8560"/>
    <cellStyle name="Navadno 51 3 3" xfId="14375"/>
    <cellStyle name="Navadno 51 3 3 2" xfId="14989"/>
    <cellStyle name="Navadno 51 3 3 2 2" xfId="16414"/>
    <cellStyle name="Navadno 51 3 3 2 2 2" xfId="20185"/>
    <cellStyle name="Navadno 51 3 3 2 2 3" xfId="18355"/>
    <cellStyle name="Navadno 51 3 3 2 3" xfId="19324"/>
    <cellStyle name="Navadno 51 3 3 2 4" xfId="17482"/>
    <cellStyle name="Navadno 51 3 3 3" xfId="15253"/>
    <cellStyle name="Navadno 51 3 3 3 2" xfId="16415"/>
    <cellStyle name="Navadno 51 3 3 3 2 2" xfId="20186"/>
    <cellStyle name="Navadno 51 3 3 3 2 3" xfId="18356"/>
    <cellStyle name="Navadno 51 3 3 3 3" xfId="19325"/>
    <cellStyle name="Navadno 51 3 3 3 4" xfId="17746"/>
    <cellStyle name="Navadno 51 3 3 4" xfId="16413"/>
    <cellStyle name="Navadno 51 3 3 4 2" xfId="20187"/>
    <cellStyle name="Navadno 51 3 3 4 3" xfId="18354"/>
    <cellStyle name="Navadno 51 3 3 5" xfId="19323"/>
    <cellStyle name="Navadno 51 3 3 6" xfId="17130"/>
    <cellStyle name="Navadno 51 3 4" xfId="14813"/>
    <cellStyle name="Navadno 51 3 4 2" xfId="16416"/>
    <cellStyle name="Navadno 51 3 4 2 2" xfId="20188"/>
    <cellStyle name="Navadno 51 3 4 2 3" xfId="18357"/>
    <cellStyle name="Navadno 51 3 4 3" xfId="19326"/>
    <cellStyle name="Navadno 51 3 4 4" xfId="17306"/>
    <cellStyle name="Navadno 51 3 5" xfId="14477"/>
    <cellStyle name="Navadno 51 3 5 2" xfId="16417"/>
    <cellStyle name="Navadno 51 3 5 2 2" xfId="20189"/>
    <cellStyle name="Navadno 51 3 5 2 3" xfId="18358"/>
    <cellStyle name="Navadno 51 3 5 3" xfId="19327"/>
    <cellStyle name="Navadno 51 3 5 4" xfId="17218"/>
    <cellStyle name="Navadno 51 3 6" xfId="15077"/>
    <cellStyle name="Navadno 51 3 6 2" xfId="16418"/>
    <cellStyle name="Navadno 51 3 6 2 2" xfId="20190"/>
    <cellStyle name="Navadno 51 3 6 2 3" xfId="18359"/>
    <cellStyle name="Navadno 51 3 6 3" xfId="19328"/>
    <cellStyle name="Navadno 51 3 6 4" xfId="17570"/>
    <cellStyle name="Navadno 51 3 7" xfId="15980"/>
    <cellStyle name="Navadno 51 3 7 2" xfId="20191"/>
    <cellStyle name="Navadno 51 3 7 3" xfId="17922"/>
    <cellStyle name="Navadno 51 3 8" xfId="18891"/>
    <cellStyle name="Navadno 51 3 9" xfId="16950"/>
    <cellStyle name="Navadno 51 4" xfId="5661"/>
    <cellStyle name="Navadno 51 4 2" xfId="14879"/>
    <cellStyle name="Navadno 51 4 2 2" xfId="15559"/>
    <cellStyle name="Navadno 51 4 2 2 2" xfId="16420"/>
    <cellStyle name="Navadno 51 4 2 2 2 2" xfId="20192"/>
    <cellStyle name="Navadno 51 4 2 2 2 3" xfId="18361"/>
    <cellStyle name="Navadno 51 4 2 2 3" xfId="19330"/>
    <cellStyle name="Navadno 51 4 2 2 4" xfId="17812"/>
    <cellStyle name="Navadno 51 4 2 3" xfId="16419"/>
    <cellStyle name="Navadno 51 4 2 3 2" xfId="20193"/>
    <cellStyle name="Navadno 51 4 2 3 3" xfId="18360"/>
    <cellStyle name="Navadno 51 4 2 4" xfId="19329"/>
    <cellStyle name="Navadno 51 4 2 5" xfId="17372"/>
    <cellStyle name="Navadno 51 4 3" xfId="15143"/>
    <cellStyle name="Navadno 51 4 3 2" xfId="16421"/>
    <cellStyle name="Navadno 51 4 3 2 2" xfId="20194"/>
    <cellStyle name="Navadno 51 4 3 2 3" xfId="18362"/>
    <cellStyle name="Navadno 51 4 3 3" xfId="19331"/>
    <cellStyle name="Navadno 51 4 3 4" xfId="17636"/>
    <cellStyle name="Navadno 51 4 4" xfId="16046"/>
    <cellStyle name="Navadno 51 4 4 2" xfId="20195"/>
    <cellStyle name="Navadno 51 4 4 3" xfId="17988"/>
    <cellStyle name="Navadno 51 4 5" xfId="18957"/>
    <cellStyle name="Navadno 51 4 6" xfId="17016"/>
    <cellStyle name="Navadno 51 4 7" xfId="8557"/>
    <cellStyle name="Navadno 51 5" xfId="5749"/>
    <cellStyle name="Navadno 51 5 2" xfId="14945"/>
    <cellStyle name="Navadno 51 5 2 2" xfId="16423"/>
    <cellStyle name="Navadno 51 5 2 2 2" xfId="20196"/>
    <cellStyle name="Navadno 51 5 2 2 3" xfId="18364"/>
    <cellStyle name="Navadno 51 5 2 3" xfId="19333"/>
    <cellStyle name="Navadno 51 5 2 4" xfId="17438"/>
    <cellStyle name="Navadno 51 5 3" xfId="15209"/>
    <cellStyle name="Navadno 51 5 3 2" xfId="16424"/>
    <cellStyle name="Navadno 51 5 3 2 2" xfId="20197"/>
    <cellStyle name="Navadno 51 5 3 2 3" xfId="18365"/>
    <cellStyle name="Navadno 51 5 3 3" xfId="19334"/>
    <cellStyle name="Navadno 51 5 3 4" xfId="17702"/>
    <cellStyle name="Navadno 51 5 4" xfId="16422"/>
    <cellStyle name="Navadno 51 5 4 2" xfId="20198"/>
    <cellStyle name="Navadno 51 5 4 3" xfId="18363"/>
    <cellStyle name="Navadno 51 5 5" xfId="19332"/>
    <cellStyle name="Navadno 51 5 6" xfId="17086"/>
    <cellStyle name="Navadno 51 5 7" xfId="14327"/>
    <cellStyle name="Navadno 51 6" xfId="14769"/>
    <cellStyle name="Navadno 51 6 2" xfId="16425"/>
    <cellStyle name="Navadno 51 6 2 2" xfId="20199"/>
    <cellStyle name="Navadno 51 6 2 3" xfId="18366"/>
    <cellStyle name="Navadno 51 6 3" xfId="19335"/>
    <cellStyle name="Navadno 51 6 4" xfId="17262"/>
    <cellStyle name="Navadno 51 7" xfId="14433"/>
    <cellStyle name="Navadno 51 7 2" xfId="16426"/>
    <cellStyle name="Navadno 51 7 2 2" xfId="20200"/>
    <cellStyle name="Navadno 51 7 2 3" xfId="18367"/>
    <cellStyle name="Navadno 51 7 3" xfId="19336"/>
    <cellStyle name="Navadno 51 7 4" xfId="17174"/>
    <cellStyle name="Navadno 51 8" xfId="15033"/>
    <cellStyle name="Navadno 51 8 2" xfId="16427"/>
    <cellStyle name="Navadno 51 8 2 2" xfId="20201"/>
    <cellStyle name="Navadno 51 8 2 3" xfId="18368"/>
    <cellStyle name="Navadno 51 8 3" xfId="19337"/>
    <cellStyle name="Navadno 51 8 4" xfId="17526"/>
    <cellStyle name="Navadno 51 9" xfId="15936"/>
    <cellStyle name="Navadno 51 9 2" xfId="20202"/>
    <cellStyle name="Navadno 51 9 3" xfId="17878"/>
    <cellStyle name="Navadno 52" xfId="5601"/>
    <cellStyle name="Navadno 52 10" xfId="18852"/>
    <cellStyle name="Navadno 52 11" xfId="16911"/>
    <cellStyle name="Navadno 52 12" xfId="6683"/>
    <cellStyle name="Navadno 52 2" xfId="5643"/>
    <cellStyle name="Navadno 52 2 10" xfId="16933"/>
    <cellStyle name="Navadno 52 2 11" xfId="6705"/>
    <cellStyle name="Navadno 52 2 2" xfId="5732"/>
    <cellStyle name="Navadno 52 2 2 10" xfId="6749"/>
    <cellStyle name="Navadno 52 2 2 2" xfId="5820"/>
    <cellStyle name="Navadno 52 2 2 2 2" xfId="14885"/>
    <cellStyle name="Navadno 52 2 2 2 2 2" xfId="15565"/>
    <cellStyle name="Navadno 52 2 2 2 2 2 2" xfId="16429"/>
    <cellStyle name="Navadno 52 2 2 2 2 2 2 2" xfId="20203"/>
    <cellStyle name="Navadno 52 2 2 2 2 2 2 3" xfId="18370"/>
    <cellStyle name="Navadno 52 2 2 2 2 2 3" xfId="19339"/>
    <cellStyle name="Navadno 52 2 2 2 2 2 4" xfId="17818"/>
    <cellStyle name="Navadno 52 2 2 2 2 3" xfId="16428"/>
    <cellStyle name="Navadno 52 2 2 2 2 3 2" xfId="20204"/>
    <cellStyle name="Navadno 52 2 2 2 2 3 3" xfId="18369"/>
    <cellStyle name="Navadno 52 2 2 2 2 4" xfId="19338"/>
    <cellStyle name="Navadno 52 2 2 2 2 5" xfId="17378"/>
    <cellStyle name="Navadno 52 2 2 2 3" xfId="15149"/>
    <cellStyle name="Navadno 52 2 2 2 3 2" xfId="16430"/>
    <cellStyle name="Navadno 52 2 2 2 3 2 2" xfId="20205"/>
    <cellStyle name="Navadno 52 2 2 2 3 2 3" xfId="18371"/>
    <cellStyle name="Navadno 52 2 2 2 3 3" xfId="19340"/>
    <cellStyle name="Navadno 52 2 2 2 3 4" xfId="17642"/>
    <cellStyle name="Navadno 52 2 2 2 4" xfId="16052"/>
    <cellStyle name="Navadno 52 2 2 2 4 2" xfId="20206"/>
    <cellStyle name="Navadno 52 2 2 2 4 3" xfId="17994"/>
    <cellStyle name="Navadno 52 2 2 2 5" xfId="18963"/>
    <cellStyle name="Navadno 52 2 2 2 6" xfId="17022"/>
    <cellStyle name="Navadno 52 2 2 2 7" xfId="8563"/>
    <cellStyle name="Navadno 52 2 2 3" xfId="14402"/>
    <cellStyle name="Navadno 52 2 2 3 2" xfId="15016"/>
    <cellStyle name="Navadno 52 2 2 3 2 2" xfId="16432"/>
    <cellStyle name="Navadno 52 2 2 3 2 2 2" xfId="20207"/>
    <cellStyle name="Navadno 52 2 2 3 2 2 3" xfId="18373"/>
    <cellStyle name="Navadno 52 2 2 3 2 3" xfId="19342"/>
    <cellStyle name="Navadno 52 2 2 3 2 4" xfId="17509"/>
    <cellStyle name="Navadno 52 2 2 3 3" xfId="15280"/>
    <cellStyle name="Navadno 52 2 2 3 3 2" xfId="16433"/>
    <cellStyle name="Navadno 52 2 2 3 3 2 2" xfId="20208"/>
    <cellStyle name="Navadno 52 2 2 3 3 2 3" xfId="18374"/>
    <cellStyle name="Navadno 52 2 2 3 3 3" xfId="19343"/>
    <cellStyle name="Navadno 52 2 2 3 3 4" xfId="17773"/>
    <cellStyle name="Navadno 52 2 2 3 4" xfId="16431"/>
    <cellStyle name="Navadno 52 2 2 3 4 2" xfId="20209"/>
    <cellStyle name="Navadno 52 2 2 3 4 3" xfId="18372"/>
    <cellStyle name="Navadno 52 2 2 3 5" xfId="19341"/>
    <cellStyle name="Navadno 52 2 2 3 6" xfId="17157"/>
    <cellStyle name="Navadno 52 2 2 4" xfId="14840"/>
    <cellStyle name="Navadno 52 2 2 4 2" xfId="16434"/>
    <cellStyle name="Navadno 52 2 2 4 2 2" xfId="20210"/>
    <cellStyle name="Navadno 52 2 2 4 2 3" xfId="18375"/>
    <cellStyle name="Navadno 52 2 2 4 3" xfId="19344"/>
    <cellStyle name="Navadno 52 2 2 4 4" xfId="17333"/>
    <cellStyle name="Navadno 52 2 2 5" xfId="14504"/>
    <cellStyle name="Navadno 52 2 2 5 2" xfId="16435"/>
    <cellStyle name="Navadno 52 2 2 5 2 2" xfId="20211"/>
    <cellStyle name="Navadno 52 2 2 5 2 3" xfId="18376"/>
    <cellStyle name="Navadno 52 2 2 5 3" xfId="19345"/>
    <cellStyle name="Navadno 52 2 2 5 4" xfId="17245"/>
    <cellStyle name="Navadno 52 2 2 6" xfId="15104"/>
    <cellStyle name="Navadno 52 2 2 6 2" xfId="16436"/>
    <cellStyle name="Navadno 52 2 2 6 2 2" xfId="20212"/>
    <cellStyle name="Navadno 52 2 2 6 2 3" xfId="18377"/>
    <cellStyle name="Navadno 52 2 2 6 3" xfId="19346"/>
    <cellStyle name="Navadno 52 2 2 6 4" xfId="17597"/>
    <cellStyle name="Navadno 52 2 2 7" xfId="16007"/>
    <cellStyle name="Navadno 52 2 2 7 2" xfId="20213"/>
    <cellStyle name="Navadno 52 2 2 7 3" xfId="17949"/>
    <cellStyle name="Navadno 52 2 2 8" xfId="18918"/>
    <cellStyle name="Navadno 52 2 2 9" xfId="16977"/>
    <cellStyle name="Navadno 52 2 3" xfId="5688"/>
    <cellStyle name="Navadno 52 2 3 2" xfId="14884"/>
    <cellStyle name="Navadno 52 2 3 2 2" xfId="15564"/>
    <cellStyle name="Navadno 52 2 3 2 2 2" xfId="16438"/>
    <cellStyle name="Navadno 52 2 3 2 2 2 2" xfId="20214"/>
    <cellStyle name="Navadno 52 2 3 2 2 2 3" xfId="18379"/>
    <cellStyle name="Navadno 52 2 3 2 2 3" xfId="19348"/>
    <cellStyle name="Navadno 52 2 3 2 2 4" xfId="17817"/>
    <cellStyle name="Navadno 52 2 3 2 3" xfId="16437"/>
    <cellStyle name="Navadno 52 2 3 2 3 2" xfId="20215"/>
    <cellStyle name="Navadno 52 2 3 2 3 3" xfId="18378"/>
    <cellStyle name="Navadno 52 2 3 2 4" xfId="19347"/>
    <cellStyle name="Navadno 52 2 3 2 5" xfId="17377"/>
    <cellStyle name="Navadno 52 2 3 3" xfId="15148"/>
    <cellStyle name="Navadno 52 2 3 3 2" xfId="16439"/>
    <cellStyle name="Navadno 52 2 3 3 2 2" xfId="20216"/>
    <cellStyle name="Navadno 52 2 3 3 2 3" xfId="18380"/>
    <cellStyle name="Navadno 52 2 3 3 3" xfId="19349"/>
    <cellStyle name="Navadno 52 2 3 3 4" xfId="17641"/>
    <cellStyle name="Navadno 52 2 3 4" xfId="16051"/>
    <cellStyle name="Navadno 52 2 3 4 2" xfId="20217"/>
    <cellStyle name="Navadno 52 2 3 4 3" xfId="17993"/>
    <cellStyle name="Navadno 52 2 3 5" xfId="18962"/>
    <cellStyle name="Navadno 52 2 3 6" xfId="17021"/>
    <cellStyle name="Navadno 52 2 3 7" xfId="8562"/>
    <cellStyle name="Navadno 52 2 4" xfId="5776"/>
    <cellStyle name="Navadno 52 2 4 2" xfId="14972"/>
    <cellStyle name="Navadno 52 2 4 2 2" xfId="16441"/>
    <cellStyle name="Navadno 52 2 4 2 2 2" xfId="20218"/>
    <cellStyle name="Navadno 52 2 4 2 2 3" xfId="18382"/>
    <cellStyle name="Navadno 52 2 4 2 3" xfId="19351"/>
    <cellStyle name="Navadno 52 2 4 2 4" xfId="17465"/>
    <cellStyle name="Navadno 52 2 4 3" xfId="15236"/>
    <cellStyle name="Navadno 52 2 4 3 2" xfId="16442"/>
    <cellStyle name="Navadno 52 2 4 3 2 2" xfId="20219"/>
    <cellStyle name="Navadno 52 2 4 3 2 3" xfId="18383"/>
    <cellStyle name="Navadno 52 2 4 3 3" xfId="19352"/>
    <cellStyle name="Navadno 52 2 4 3 4" xfId="17729"/>
    <cellStyle name="Navadno 52 2 4 4" xfId="16440"/>
    <cellStyle name="Navadno 52 2 4 4 2" xfId="20220"/>
    <cellStyle name="Navadno 52 2 4 4 3" xfId="18381"/>
    <cellStyle name="Navadno 52 2 4 5" xfId="19350"/>
    <cellStyle name="Navadno 52 2 4 6" xfId="17113"/>
    <cellStyle name="Navadno 52 2 4 7" xfId="14358"/>
    <cellStyle name="Navadno 52 2 5" xfId="14796"/>
    <cellStyle name="Navadno 52 2 5 2" xfId="16443"/>
    <cellStyle name="Navadno 52 2 5 2 2" xfId="20221"/>
    <cellStyle name="Navadno 52 2 5 2 3" xfId="18384"/>
    <cellStyle name="Navadno 52 2 5 3" xfId="19353"/>
    <cellStyle name="Navadno 52 2 5 4" xfId="17289"/>
    <cellStyle name="Navadno 52 2 6" xfId="14460"/>
    <cellStyle name="Navadno 52 2 6 2" xfId="16444"/>
    <cellStyle name="Navadno 52 2 6 2 2" xfId="20222"/>
    <cellStyle name="Navadno 52 2 6 2 3" xfId="18385"/>
    <cellStyle name="Navadno 52 2 6 3" xfId="19354"/>
    <cellStyle name="Navadno 52 2 6 4" xfId="17201"/>
    <cellStyle name="Navadno 52 2 7" xfId="15060"/>
    <cellStyle name="Navadno 52 2 7 2" xfId="16445"/>
    <cellStyle name="Navadno 52 2 7 2 2" xfId="20223"/>
    <cellStyle name="Navadno 52 2 7 2 3" xfId="18386"/>
    <cellStyle name="Navadno 52 2 7 3" xfId="19355"/>
    <cellStyle name="Navadno 52 2 7 4" xfId="17553"/>
    <cellStyle name="Navadno 52 2 8" xfId="15963"/>
    <cellStyle name="Navadno 52 2 8 2" xfId="20224"/>
    <cellStyle name="Navadno 52 2 8 3" xfId="17905"/>
    <cellStyle name="Navadno 52 2 9" xfId="18874"/>
    <cellStyle name="Navadno 52 3" xfId="5710"/>
    <cellStyle name="Navadno 52 3 10" xfId="6727"/>
    <cellStyle name="Navadno 52 3 2" xfId="5798"/>
    <cellStyle name="Navadno 52 3 2 2" xfId="14886"/>
    <cellStyle name="Navadno 52 3 2 2 2" xfId="15566"/>
    <cellStyle name="Navadno 52 3 2 2 2 2" xfId="16447"/>
    <cellStyle name="Navadno 52 3 2 2 2 2 2" xfId="20225"/>
    <cellStyle name="Navadno 52 3 2 2 2 2 3" xfId="18388"/>
    <cellStyle name="Navadno 52 3 2 2 2 3" xfId="19357"/>
    <cellStyle name="Navadno 52 3 2 2 2 4" xfId="17819"/>
    <cellStyle name="Navadno 52 3 2 2 3" xfId="16446"/>
    <cellStyle name="Navadno 52 3 2 2 3 2" xfId="20226"/>
    <cellStyle name="Navadno 52 3 2 2 3 3" xfId="18387"/>
    <cellStyle name="Navadno 52 3 2 2 4" xfId="19356"/>
    <cellStyle name="Navadno 52 3 2 2 5" xfId="17379"/>
    <cellStyle name="Navadno 52 3 2 3" xfId="15150"/>
    <cellStyle name="Navadno 52 3 2 3 2" xfId="16448"/>
    <cellStyle name="Navadno 52 3 2 3 2 2" xfId="20227"/>
    <cellStyle name="Navadno 52 3 2 3 2 3" xfId="18389"/>
    <cellStyle name="Navadno 52 3 2 3 3" xfId="19358"/>
    <cellStyle name="Navadno 52 3 2 3 4" xfId="17643"/>
    <cellStyle name="Navadno 52 3 2 4" xfId="16053"/>
    <cellStyle name="Navadno 52 3 2 4 2" xfId="20228"/>
    <cellStyle name="Navadno 52 3 2 4 3" xfId="17995"/>
    <cellStyle name="Navadno 52 3 2 5" xfId="18964"/>
    <cellStyle name="Navadno 52 3 2 6" xfId="17023"/>
    <cellStyle name="Navadno 52 3 2 7" xfId="8564"/>
    <cellStyle name="Navadno 52 3 3" xfId="14380"/>
    <cellStyle name="Navadno 52 3 3 2" xfId="14994"/>
    <cellStyle name="Navadno 52 3 3 2 2" xfId="16450"/>
    <cellStyle name="Navadno 52 3 3 2 2 2" xfId="20229"/>
    <cellStyle name="Navadno 52 3 3 2 2 3" xfId="18391"/>
    <cellStyle name="Navadno 52 3 3 2 3" xfId="19360"/>
    <cellStyle name="Navadno 52 3 3 2 4" xfId="17487"/>
    <cellStyle name="Navadno 52 3 3 3" xfId="15258"/>
    <cellStyle name="Navadno 52 3 3 3 2" xfId="16451"/>
    <cellStyle name="Navadno 52 3 3 3 2 2" xfId="20230"/>
    <cellStyle name="Navadno 52 3 3 3 2 3" xfId="18392"/>
    <cellStyle name="Navadno 52 3 3 3 3" xfId="19361"/>
    <cellStyle name="Navadno 52 3 3 3 4" xfId="17751"/>
    <cellStyle name="Navadno 52 3 3 4" xfId="16449"/>
    <cellStyle name="Navadno 52 3 3 4 2" xfId="20231"/>
    <cellStyle name="Navadno 52 3 3 4 3" xfId="18390"/>
    <cellStyle name="Navadno 52 3 3 5" xfId="19359"/>
    <cellStyle name="Navadno 52 3 3 6" xfId="17135"/>
    <cellStyle name="Navadno 52 3 4" xfId="14818"/>
    <cellStyle name="Navadno 52 3 4 2" xfId="16452"/>
    <cellStyle name="Navadno 52 3 4 2 2" xfId="20232"/>
    <cellStyle name="Navadno 52 3 4 2 3" xfId="18393"/>
    <cellStyle name="Navadno 52 3 4 3" xfId="19362"/>
    <cellStyle name="Navadno 52 3 4 4" xfId="17311"/>
    <cellStyle name="Navadno 52 3 5" xfId="14482"/>
    <cellStyle name="Navadno 52 3 5 2" xfId="16453"/>
    <cellStyle name="Navadno 52 3 5 2 2" xfId="20233"/>
    <cellStyle name="Navadno 52 3 5 2 3" xfId="18394"/>
    <cellStyle name="Navadno 52 3 5 3" xfId="19363"/>
    <cellStyle name="Navadno 52 3 5 4" xfId="17223"/>
    <cellStyle name="Navadno 52 3 6" xfId="15082"/>
    <cellStyle name="Navadno 52 3 6 2" xfId="16454"/>
    <cellStyle name="Navadno 52 3 6 2 2" xfId="20234"/>
    <cellStyle name="Navadno 52 3 6 2 3" xfId="18395"/>
    <cellStyle name="Navadno 52 3 6 3" xfId="19364"/>
    <cellStyle name="Navadno 52 3 6 4" xfId="17575"/>
    <cellStyle name="Navadno 52 3 7" xfId="15985"/>
    <cellStyle name="Navadno 52 3 7 2" xfId="20235"/>
    <cellStyle name="Navadno 52 3 7 3" xfId="17927"/>
    <cellStyle name="Navadno 52 3 8" xfId="18896"/>
    <cellStyle name="Navadno 52 3 9" xfId="16955"/>
    <cellStyle name="Navadno 52 4" xfId="5666"/>
    <cellStyle name="Navadno 52 4 2" xfId="14883"/>
    <cellStyle name="Navadno 52 4 2 2" xfId="15563"/>
    <cellStyle name="Navadno 52 4 2 2 2" xfId="16456"/>
    <cellStyle name="Navadno 52 4 2 2 2 2" xfId="20236"/>
    <cellStyle name="Navadno 52 4 2 2 2 3" xfId="18397"/>
    <cellStyle name="Navadno 52 4 2 2 3" xfId="19366"/>
    <cellStyle name="Navadno 52 4 2 2 4" xfId="17816"/>
    <cellStyle name="Navadno 52 4 2 3" xfId="16455"/>
    <cellStyle name="Navadno 52 4 2 3 2" xfId="20237"/>
    <cellStyle name="Navadno 52 4 2 3 3" xfId="18396"/>
    <cellStyle name="Navadno 52 4 2 4" xfId="19365"/>
    <cellStyle name="Navadno 52 4 2 5" xfId="17376"/>
    <cellStyle name="Navadno 52 4 3" xfId="15147"/>
    <cellStyle name="Navadno 52 4 3 2" xfId="16457"/>
    <cellStyle name="Navadno 52 4 3 2 2" xfId="20238"/>
    <cellStyle name="Navadno 52 4 3 2 3" xfId="18398"/>
    <cellStyle name="Navadno 52 4 3 3" xfId="19367"/>
    <cellStyle name="Navadno 52 4 3 4" xfId="17640"/>
    <cellStyle name="Navadno 52 4 4" xfId="16050"/>
    <cellStyle name="Navadno 52 4 4 2" xfId="20239"/>
    <cellStyle name="Navadno 52 4 4 3" xfId="17992"/>
    <cellStyle name="Navadno 52 4 5" xfId="18961"/>
    <cellStyle name="Navadno 52 4 6" xfId="17020"/>
    <cellStyle name="Navadno 52 4 7" xfId="8561"/>
    <cellStyle name="Navadno 52 5" xfId="5754"/>
    <cellStyle name="Navadno 52 5 2" xfId="14950"/>
    <cellStyle name="Navadno 52 5 2 2" xfId="16459"/>
    <cellStyle name="Navadno 52 5 2 2 2" xfId="20240"/>
    <cellStyle name="Navadno 52 5 2 2 3" xfId="18400"/>
    <cellStyle name="Navadno 52 5 2 3" xfId="19369"/>
    <cellStyle name="Navadno 52 5 2 4" xfId="17443"/>
    <cellStyle name="Navadno 52 5 3" xfId="15214"/>
    <cellStyle name="Navadno 52 5 3 2" xfId="16460"/>
    <cellStyle name="Navadno 52 5 3 2 2" xfId="20241"/>
    <cellStyle name="Navadno 52 5 3 2 3" xfId="18401"/>
    <cellStyle name="Navadno 52 5 3 3" xfId="19370"/>
    <cellStyle name="Navadno 52 5 3 4" xfId="17707"/>
    <cellStyle name="Navadno 52 5 4" xfId="16458"/>
    <cellStyle name="Navadno 52 5 4 2" xfId="20242"/>
    <cellStyle name="Navadno 52 5 4 3" xfId="18399"/>
    <cellStyle name="Navadno 52 5 5" xfId="19368"/>
    <cellStyle name="Navadno 52 5 6" xfId="17091"/>
    <cellStyle name="Navadno 52 5 7" xfId="14332"/>
    <cellStyle name="Navadno 52 6" xfId="14774"/>
    <cellStyle name="Navadno 52 6 2" xfId="16461"/>
    <cellStyle name="Navadno 52 6 2 2" xfId="20243"/>
    <cellStyle name="Navadno 52 6 2 3" xfId="18402"/>
    <cellStyle name="Navadno 52 6 3" xfId="19371"/>
    <cellStyle name="Navadno 52 6 4" xfId="17267"/>
    <cellStyle name="Navadno 52 7" xfId="14438"/>
    <cellStyle name="Navadno 52 7 2" xfId="16462"/>
    <cellStyle name="Navadno 52 7 2 2" xfId="20244"/>
    <cellStyle name="Navadno 52 7 2 3" xfId="18403"/>
    <cellStyle name="Navadno 52 7 3" xfId="19372"/>
    <cellStyle name="Navadno 52 7 4" xfId="17179"/>
    <cellStyle name="Navadno 52 8" xfId="15038"/>
    <cellStyle name="Navadno 52 8 2" xfId="16463"/>
    <cellStyle name="Navadno 52 8 2 2" xfId="20245"/>
    <cellStyle name="Navadno 52 8 2 3" xfId="18404"/>
    <cellStyle name="Navadno 52 8 3" xfId="19373"/>
    <cellStyle name="Navadno 52 8 4" xfId="17531"/>
    <cellStyle name="Navadno 52 9" xfId="15941"/>
    <cellStyle name="Navadno 52 9 2" xfId="20246"/>
    <cellStyle name="Navadno 52 9 3" xfId="17883"/>
    <cellStyle name="Navadno 53" xfId="5588"/>
    <cellStyle name="Navadno 53 10" xfId="18840"/>
    <cellStyle name="Navadno 53 11" xfId="16899"/>
    <cellStyle name="Navadno 53 12" xfId="6671"/>
    <cellStyle name="Navadno 53 2" xfId="5631"/>
    <cellStyle name="Navadno 53 2 10" xfId="16921"/>
    <cellStyle name="Navadno 53 2 11" xfId="6693"/>
    <cellStyle name="Navadno 53 2 2" xfId="5720"/>
    <cellStyle name="Navadno 53 2 2 10" xfId="6737"/>
    <cellStyle name="Navadno 53 2 2 2" xfId="5808"/>
    <cellStyle name="Navadno 53 2 2 2 2" xfId="14889"/>
    <cellStyle name="Navadno 53 2 2 2 2 2" xfId="15569"/>
    <cellStyle name="Navadno 53 2 2 2 2 2 2" xfId="16465"/>
    <cellStyle name="Navadno 53 2 2 2 2 2 2 2" xfId="20247"/>
    <cellStyle name="Navadno 53 2 2 2 2 2 2 3" xfId="18406"/>
    <cellStyle name="Navadno 53 2 2 2 2 2 3" xfId="19375"/>
    <cellStyle name="Navadno 53 2 2 2 2 2 4" xfId="17822"/>
    <cellStyle name="Navadno 53 2 2 2 2 3" xfId="16464"/>
    <cellStyle name="Navadno 53 2 2 2 2 3 2" xfId="20248"/>
    <cellStyle name="Navadno 53 2 2 2 2 3 3" xfId="18405"/>
    <cellStyle name="Navadno 53 2 2 2 2 4" xfId="19374"/>
    <cellStyle name="Navadno 53 2 2 2 2 5" xfId="17382"/>
    <cellStyle name="Navadno 53 2 2 2 3" xfId="15153"/>
    <cellStyle name="Navadno 53 2 2 2 3 2" xfId="16466"/>
    <cellStyle name="Navadno 53 2 2 2 3 2 2" xfId="20249"/>
    <cellStyle name="Navadno 53 2 2 2 3 2 3" xfId="18407"/>
    <cellStyle name="Navadno 53 2 2 2 3 3" xfId="19376"/>
    <cellStyle name="Navadno 53 2 2 2 3 4" xfId="17646"/>
    <cellStyle name="Navadno 53 2 2 2 4" xfId="16056"/>
    <cellStyle name="Navadno 53 2 2 2 4 2" xfId="20250"/>
    <cellStyle name="Navadno 53 2 2 2 4 3" xfId="17998"/>
    <cellStyle name="Navadno 53 2 2 2 5" xfId="18967"/>
    <cellStyle name="Navadno 53 2 2 2 6" xfId="17026"/>
    <cellStyle name="Navadno 53 2 2 2 7" xfId="8567"/>
    <cellStyle name="Navadno 53 2 2 3" xfId="14390"/>
    <cellStyle name="Navadno 53 2 2 3 2" xfId="15004"/>
    <cellStyle name="Navadno 53 2 2 3 2 2" xfId="16468"/>
    <cellStyle name="Navadno 53 2 2 3 2 2 2" xfId="20251"/>
    <cellStyle name="Navadno 53 2 2 3 2 2 3" xfId="18409"/>
    <cellStyle name="Navadno 53 2 2 3 2 3" xfId="19378"/>
    <cellStyle name="Navadno 53 2 2 3 2 4" xfId="17497"/>
    <cellStyle name="Navadno 53 2 2 3 3" xfId="15268"/>
    <cellStyle name="Navadno 53 2 2 3 3 2" xfId="16469"/>
    <cellStyle name="Navadno 53 2 2 3 3 2 2" xfId="20252"/>
    <cellStyle name="Navadno 53 2 2 3 3 2 3" xfId="18410"/>
    <cellStyle name="Navadno 53 2 2 3 3 3" xfId="19379"/>
    <cellStyle name="Navadno 53 2 2 3 3 4" xfId="17761"/>
    <cellStyle name="Navadno 53 2 2 3 4" xfId="16467"/>
    <cellStyle name="Navadno 53 2 2 3 4 2" xfId="20253"/>
    <cellStyle name="Navadno 53 2 2 3 4 3" xfId="18408"/>
    <cellStyle name="Navadno 53 2 2 3 5" xfId="19377"/>
    <cellStyle name="Navadno 53 2 2 3 6" xfId="17145"/>
    <cellStyle name="Navadno 53 2 2 4" xfId="14828"/>
    <cellStyle name="Navadno 53 2 2 4 2" xfId="16470"/>
    <cellStyle name="Navadno 53 2 2 4 2 2" xfId="20254"/>
    <cellStyle name="Navadno 53 2 2 4 2 3" xfId="18411"/>
    <cellStyle name="Navadno 53 2 2 4 3" xfId="19380"/>
    <cellStyle name="Navadno 53 2 2 4 4" xfId="17321"/>
    <cellStyle name="Navadno 53 2 2 5" xfId="14492"/>
    <cellStyle name="Navadno 53 2 2 5 2" xfId="16471"/>
    <cellStyle name="Navadno 53 2 2 5 2 2" xfId="20255"/>
    <cellStyle name="Navadno 53 2 2 5 2 3" xfId="18412"/>
    <cellStyle name="Navadno 53 2 2 5 3" xfId="19381"/>
    <cellStyle name="Navadno 53 2 2 5 4" xfId="17233"/>
    <cellStyle name="Navadno 53 2 2 6" xfId="15092"/>
    <cellStyle name="Navadno 53 2 2 6 2" xfId="16472"/>
    <cellStyle name="Navadno 53 2 2 6 2 2" xfId="20256"/>
    <cellStyle name="Navadno 53 2 2 6 2 3" xfId="18413"/>
    <cellStyle name="Navadno 53 2 2 6 3" xfId="19382"/>
    <cellStyle name="Navadno 53 2 2 6 4" xfId="17585"/>
    <cellStyle name="Navadno 53 2 2 7" xfId="15995"/>
    <cellStyle name="Navadno 53 2 2 7 2" xfId="20257"/>
    <cellStyle name="Navadno 53 2 2 7 3" xfId="17937"/>
    <cellStyle name="Navadno 53 2 2 8" xfId="18906"/>
    <cellStyle name="Navadno 53 2 2 9" xfId="16965"/>
    <cellStyle name="Navadno 53 2 3" xfId="5676"/>
    <cellStyle name="Navadno 53 2 3 2" xfId="14888"/>
    <cellStyle name="Navadno 53 2 3 2 2" xfId="15568"/>
    <cellStyle name="Navadno 53 2 3 2 2 2" xfId="16474"/>
    <cellStyle name="Navadno 53 2 3 2 2 2 2" xfId="20258"/>
    <cellStyle name="Navadno 53 2 3 2 2 2 3" xfId="18415"/>
    <cellStyle name="Navadno 53 2 3 2 2 3" xfId="19384"/>
    <cellStyle name="Navadno 53 2 3 2 2 4" xfId="17821"/>
    <cellStyle name="Navadno 53 2 3 2 3" xfId="16473"/>
    <cellStyle name="Navadno 53 2 3 2 3 2" xfId="20259"/>
    <cellStyle name="Navadno 53 2 3 2 3 3" xfId="18414"/>
    <cellStyle name="Navadno 53 2 3 2 4" xfId="19383"/>
    <cellStyle name="Navadno 53 2 3 2 5" xfId="17381"/>
    <cellStyle name="Navadno 53 2 3 3" xfId="15152"/>
    <cellStyle name="Navadno 53 2 3 3 2" xfId="16475"/>
    <cellStyle name="Navadno 53 2 3 3 2 2" xfId="20260"/>
    <cellStyle name="Navadno 53 2 3 3 2 3" xfId="18416"/>
    <cellStyle name="Navadno 53 2 3 3 3" xfId="19385"/>
    <cellStyle name="Navadno 53 2 3 3 4" xfId="17645"/>
    <cellStyle name="Navadno 53 2 3 4" xfId="16055"/>
    <cellStyle name="Navadno 53 2 3 4 2" xfId="20261"/>
    <cellStyle name="Navadno 53 2 3 4 3" xfId="17997"/>
    <cellStyle name="Navadno 53 2 3 5" xfId="18966"/>
    <cellStyle name="Navadno 53 2 3 6" xfId="17025"/>
    <cellStyle name="Navadno 53 2 3 7" xfId="8566"/>
    <cellStyle name="Navadno 53 2 4" xfId="5764"/>
    <cellStyle name="Navadno 53 2 4 2" xfId="14960"/>
    <cellStyle name="Navadno 53 2 4 2 2" xfId="16477"/>
    <cellStyle name="Navadno 53 2 4 2 2 2" xfId="20262"/>
    <cellStyle name="Navadno 53 2 4 2 2 3" xfId="18418"/>
    <cellStyle name="Navadno 53 2 4 2 3" xfId="19387"/>
    <cellStyle name="Navadno 53 2 4 2 4" xfId="17453"/>
    <cellStyle name="Navadno 53 2 4 3" xfId="15224"/>
    <cellStyle name="Navadno 53 2 4 3 2" xfId="16478"/>
    <cellStyle name="Navadno 53 2 4 3 2 2" xfId="20263"/>
    <cellStyle name="Navadno 53 2 4 3 2 3" xfId="18419"/>
    <cellStyle name="Navadno 53 2 4 3 3" xfId="19388"/>
    <cellStyle name="Navadno 53 2 4 3 4" xfId="17717"/>
    <cellStyle name="Navadno 53 2 4 4" xfId="16476"/>
    <cellStyle name="Navadno 53 2 4 4 2" xfId="20264"/>
    <cellStyle name="Navadno 53 2 4 4 3" xfId="18417"/>
    <cellStyle name="Navadno 53 2 4 5" xfId="19386"/>
    <cellStyle name="Navadno 53 2 4 6" xfId="17101"/>
    <cellStyle name="Navadno 53 2 4 7" xfId="14346"/>
    <cellStyle name="Navadno 53 2 5" xfId="14784"/>
    <cellStyle name="Navadno 53 2 5 2" xfId="16479"/>
    <cellStyle name="Navadno 53 2 5 2 2" xfId="20265"/>
    <cellStyle name="Navadno 53 2 5 2 3" xfId="18420"/>
    <cellStyle name="Navadno 53 2 5 3" xfId="19389"/>
    <cellStyle name="Navadno 53 2 5 4" xfId="17277"/>
    <cellStyle name="Navadno 53 2 6" xfId="14448"/>
    <cellStyle name="Navadno 53 2 6 2" xfId="16480"/>
    <cellStyle name="Navadno 53 2 6 2 2" xfId="20266"/>
    <cellStyle name="Navadno 53 2 6 2 3" xfId="18421"/>
    <cellStyle name="Navadno 53 2 6 3" xfId="19390"/>
    <cellStyle name="Navadno 53 2 6 4" xfId="17189"/>
    <cellStyle name="Navadno 53 2 7" xfId="15048"/>
    <cellStyle name="Navadno 53 2 7 2" xfId="16481"/>
    <cellStyle name="Navadno 53 2 7 2 2" xfId="20267"/>
    <cellStyle name="Navadno 53 2 7 2 3" xfId="18422"/>
    <cellStyle name="Navadno 53 2 7 3" xfId="19391"/>
    <cellStyle name="Navadno 53 2 7 4" xfId="17541"/>
    <cellStyle name="Navadno 53 2 8" xfId="15951"/>
    <cellStyle name="Navadno 53 2 8 2" xfId="20268"/>
    <cellStyle name="Navadno 53 2 8 3" xfId="17893"/>
    <cellStyle name="Navadno 53 2 9" xfId="18862"/>
    <cellStyle name="Navadno 53 3" xfId="5698"/>
    <cellStyle name="Navadno 53 3 10" xfId="6715"/>
    <cellStyle name="Navadno 53 3 2" xfId="5786"/>
    <cellStyle name="Navadno 53 3 2 2" xfId="14890"/>
    <cellStyle name="Navadno 53 3 2 2 2" xfId="15570"/>
    <cellStyle name="Navadno 53 3 2 2 2 2" xfId="16483"/>
    <cellStyle name="Navadno 53 3 2 2 2 2 2" xfId="20269"/>
    <cellStyle name="Navadno 53 3 2 2 2 2 3" xfId="18424"/>
    <cellStyle name="Navadno 53 3 2 2 2 3" xfId="19393"/>
    <cellStyle name="Navadno 53 3 2 2 2 4" xfId="17823"/>
    <cellStyle name="Navadno 53 3 2 2 3" xfId="16482"/>
    <cellStyle name="Navadno 53 3 2 2 3 2" xfId="20270"/>
    <cellStyle name="Navadno 53 3 2 2 3 3" xfId="18423"/>
    <cellStyle name="Navadno 53 3 2 2 4" xfId="19392"/>
    <cellStyle name="Navadno 53 3 2 2 5" xfId="17383"/>
    <cellStyle name="Navadno 53 3 2 3" xfId="15154"/>
    <cellStyle name="Navadno 53 3 2 3 2" xfId="16484"/>
    <cellStyle name="Navadno 53 3 2 3 2 2" xfId="20271"/>
    <cellStyle name="Navadno 53 3 2 3 2 3" xfId="18425"/>
    <cellStyle name="Navadno 53 3 2 3 3" xfId="19394"/>
    <cellStyle name="Navadno 53 3 2 3 4" xfId="17647"/>
    <cellStyle name="Navadno 53 3 2 4" xfId="16057"/>
    <cellStyle name="Navadno 53 3 2 4 2" xfId="20272"/>
    <cellStyle name="Navadno 53 3 2 4 3" xfId="17999"/>
    <cellStyle name="Navadno 53 3 2 5" xfId="18968"/>
    <cellStyle name="Navadno 53 3 2 6" xfId="17027"/>
    <cellStyle name="Navadno 53 3 2 7" xfId="8568"/>
    <cellStyle name="Navadno 53 3 3" xfId="14368"/>
    <cellStyle name="Navadno 53 3 3 2" xfId="14982"/>
    <cellStyle name="Navadno 53 3 3 2 2" xfId="16486"/>
    <cellStyle name="Navadno 53 3 3 2 2 2" xfId="20273"/>
    <cellStyle name="Navadno 53 3 3 2 2 3" xfId="18427"/>
    <cellStyle name="Navadno 53 3 3 2 3" xfId="19396"/>
    <cellStyle name="Navadno 53 3 3 2 4" xfId="17475"/>
    <cellStyle name="Navadno 53 3 3 3" xfId="15246"/>
    <cellStyle name="Navadno 53 3 3 3 2" xfId="16487"/>
    <cellStyle name="Navadno 53 3 3 3 2 2" xfId="20274"/>
    <cellStyle name="Navadno 53 3 3 3 2 3" xfId="18428"/>
    <cellStyle name="Navadno 53 3 3 3 3" xfId="19397"/>
    <cellStyle name="Navadno 53 3 3 3 4" xfId="17739"/>
    <cellStyle name="Navadno 53 3 3 4" xfId="16485"/>
    <cellStyle name="Navadno 53 3 3 4 2" xfId="20275"/>
    <cellStyle name="Navadno 53 3 3 4 3" xfId="18426"/>
    <cellStyle name="Navadno 53 3 3 5" xfId="19395"/>
    <cellStyle name="Navadno 53 3 3 6" xfId="17123"/>
    <cellStyle name="Navadno 53 3 4" xfId="14806"/>
    <cellStyle name="Navadno 53 3 4 2" xfId="16488"/>
    <cellStyle name="Navadno 53 3 4 2 2" xfId="20276"/>
    <cellStyle name="Navadno 53 3 4 2 3" xfId="18429"/>
    <cellStyle name="Navadno 53 3 4 3" xfId="19398"/>
    <cellStyle name="Navadno 53 3 4 4" xfId="17299"/>
    <cellStyle name="Navadno 53 3 5" xfId="14470"/>
    <cellStyle name="Navadno 53 3 5 2" xfId="16489"/>
    <cellStyle name="Navadno 53 3 5 2 2" xfId="20277"/>
    <cellStyle name="Navadno 53 3 5 2 3" xfId="18430"/>
    <cellStyle name="Navadno 53 3 5 3" xfId="19399"/>
    <cellStyle name="Navadno 53 3 5 4" xfId="17211"/>
    <cellStyle name="Navadno 53 3 6" xfId="15070"/>
    <cellStyle name="Navadno 53 3 6 2" xfId="16490"/>
    <cellStyle name="Navadno 53 3 6 2 2" xfId="20278"/>
    <cellStyle name="Navadno 53 3 6 2 3" xfId="18431"/>
    <cellStyle name="Navadno 53 3 6 3" xfId="19400"/>
    <cellStyle name="Navadno 53 3 6 4" xfId="17563"/>
    <cellStyle name="Navadno 53 3 7" xfId="15973"/>
    <cellStyle name="Navadno 53 3 7 2" xfId="20279"/>
    <cellStyle name="Navadno 53 3 7 3" xfId="17915"/>
    <cellStyle name="Navadno 53 3 8" xfId="18884"/>
    <cellStyle name="Navadno 53 3 9" xfId="16943"/>
    <cellStyle name="Navadno 53 4" xfId="5654"/>
    <cellStyle name="Navadno 53 4 2" xfId="14887"/>
    <cellStyle name="Navadno 53 4 2 2" xfId="15567"/>
    <cellStyle name="Navadno 53 4 2 2 2" xfId="16492"/>
    <cellStyle name="Navadno 53 4 2 2 2 2" xfId="20280"/>
    <cellStyle name="Navadno 53 4 2 2 2 3" xfId="18433"/>
    <cellStyle name="Navadno 53 4 2 2 3" xfId="19402"/>
    <cellStyle name="Navadno 53 4 2 2 4" xfId="17820"/>
    <cellStyle name="Navadno 53 4 2 3" xfId="16491"/>
    <cellStyle name="Navadno 53 4 2 3 2" xfId="20281"/>
    <cellStyle name="Navadno 53 4 2 3 3" xfId="18432"/>
    <cellStyle name="Navadno 53 4 2 4" xfId="19401"/>
    <cellStyle name="Navadno 53 4 2 5" xfId="17380"/>
    <cellStyle name="Navadno 53 4 3" xfId="15151"/>
    <cellStyle name="Navadno 53 4 3 2" xfId="16493"/>
    <cellStyle name="Navadno 53 4 3 2 2" xfId="20282"/>
    <cellStyle name="Navadno 53 4 3 2 3" xfId="18434"/>
    <cellStyle name="Navadno 53 4 3 3" xfId="19403"/>
    <cellStyle name="Navadno 53 4 3 4" xfId="17644"/>
    <cellStyle name="Navadno 53 4 4" xfId="16054"/>
    <cellStyle name="Navadno 53 4 4 2" xfId="20283"/>
    <cellStyle name="Navadno 53 4 4 3" xfId="17996"/>
    <cellStyle name="Navadno 53 4 5" xfId="18965"/>
    <cellStyle name="Navadno 53 4 6" xfId="17024"/>
    <cellStyle name="Navadno 53 4 7" xfId="8565"/>
    <cellStyle name="Navadno 53 5" xfId="5742"/>
    <cellStyle name="Navadno 53 5 2" xfId="14938"/>
    <cellStyle name="Navadno 53 5 2 2" xfId="16495"/>
    <cellStyle name="Navadno 53 5 2 2 2" xfId="20284"/>
    <cellStyle name="Navadno 53 5 2 2 3" xfId="18436"/>
    <cellStyle name="Navadno 53 5 2 3" xfId="19405"/>
    <cellStyle name="Navadno 53 5 2 4" xfId="17431"/>
    <cellStyle name="Navadno 53 5 3" xfId="15202"/>
    <cellStyle name="Navadno 53 5 3 2" xfId="16496"/>
    <cellStyle name="Navadno 53 5 3 2 2" xfId="20285"/>
    <cellStyle name="Navadno 53 5 3 2 3" xfId="18437"/>
    <cellStyle name="Navadno 53 5 3 3" xfId="19406"/>
    <cellStyle name="Navadno 53 5 3 4" xfId="17695"/>
    <cellStyle name="Navadno 53 5 4" xfId="16494"/>
    <cellStyle name="Navadno 53 5 4 2" xfId="20286"/>
    <cellStyle name="Navadno 53 5 4 3" xfId="18435"/>
    <cellStyle name="Navadno 53 5 5" xfId="19404"/>
    <cellStyle name="Navadno 53 5 6" xfId="17079"/>
    <cellStyle name="Navadno 53 5 7" xfId="14320"/>
    <cellStyle name="Navadno 53 6" xfId="14762"/>
    <cellStyle name="Navadno 53 6 2" xfId="16497"/>
    <cellStyle name="Navadno 53 6 2 2" xfId="20287"/>
    <cellStyle name="Navadno 53 6 2 3" xfId="18438"/>
    <cellStyle name="Navadno 53 6 3" xfId="19407"/>
    <cellStyle name="Navadno 53 6 4" xfId="17255"/>
    <cellStyle name="Navadno 53 7" xfId="14426"/>
    <cellStyle name="Navadno 53 7 2" xfId="16498"/>
    <cellStyle name="Navadno 53 7 2 2" xfId="20288"/>
    <cellStyle name="Navadno 53 7 2 3" xfId="18439"/>
    <cellStyle name="Navadno 53 7 3" xfId="19408"/>
    <cellStyle name="Navadno 53 7 4" xfId="17167"/>
    <cellStyle name="Navadno 53 8" xfId="15026"/>
    <cellStyle name="Navadno 53 8 2" xfId="16499"/>
    <cellStyle name="Navadno 53 8 2 2" xfId="20289"/>
    <cellStyle name="Navadno 53 8 2 3" xfId="18440"/>
    <cellStyle name="Navadno 53 8 3" xfId="19409"/>
    <cellStyle name="Navadno 53 8 4" xfId="17519"/>
    <cellStyle name="Navadno 53 9" xfId="15929"/>
    <cellStyle name="Navadno 53 9 2" xfId="20290"/>
    <cellStyle name="Navadno 53 9 3" xfId="17871"/>
    <cellStyle name="Navadno 54" xfId="5605"/>
    <cellStyle name="Navadno 54 10" xfId="18855"/>
    <cellStyle name="Navadno 54 11" xfId="16914"/>
    <cellStyle name="Navadno 54 12" xfId="6686"/>
    <cellStyle name="Navadno 54 2" xfId="5646"/>
    <cellStyle name="Navadno 54 2 10" xfId="16936"/>
    <cellStyle name="Navadno 54 2 11" xfId="6708"/>
    <cellStyle name="Navadno 54 2 2" xfId="5735"/>
    <cellStyle name="Navadno 54 2 2 10" xfId="6752"/>
    <cellStyle name="Navadno 54 2 2 2" xfId="5823"/>
    <cellStyle name="Navadno 54 2 2 2 2" xfId="14893"/>
    <cellStyle name="Navadno 54 2 2 2 2 2" xfId="15573"/>
    <cellStyle name="Navadno 54 2 2 2 2 2 2" xfId="16501"/>
    <cellStyle name="Navadno 54 2 2 2 2 2 2 2" xfId="20291"/>
    <cellStyle name="Navadno 54 2 2 2 2 2 2 3" xfId="18442"/>
    <cellStyle name="Navadno 54 2 2 2 2 2 3" xfId="19411"/>
    <cellStyle name="Navadno 54 2 2 2 2 2 4" xfId="17826"/>
    <cellStyle name="Navadno 54 2 2 2 2 3" xfId="16500"/>
    <cellStyle name="Navadno 54 2 2 2 2 3 2" xfId="20292"/>
    <cellStyle name="Navadno 54 2 2 2 2 3 3" xfId="18441"/>
    <cellStyle name="Navadno 54 2 2 2 2 4" xfId="19410"/>
    <cellStyle name="Navadno 54 2 2 2 2 5" xfId="17386"/>
    <cellStyle name="Navadno 54 2 2 2 3" xfId="15157"/>
    <cellStyle name="Navadno 54 2 2 2 3 2" xfId="16502"/>
    <cellStyle name="Navadno 54 2 2 2 3 2 2" xfId="20293"/>
    <cellStyle name="Navadno 54 2 2 2 3 2 3" xfId="18443"/>
    <cellStyle name="Navadno 54 2 2 2 3 3" xfId="19412"/>
    <cellStyle name="Navadno 54 2 2 2 3 4" xfId="17650"/>
    <cellStyle name="Navadno 54 2 2 2 4" xfId="16060"/>
    <cellStyle name="Navadno 54 2 2 2 4 2" xfId="20294"/>
    <cellStyle name="Navadno 54 2 2 2 4 3" xfId="18002"/>
    <cellStyle name="Navadno 54 2 2 2 5" xfId="18971"/>
    <cellStyle name="Navadno 54 2 2 2 6" xfId="17030"/>
    <cellStyle name="Navadno 54 2 2 2 7" xfId="8571"/>
    <cellStyle name="Navadno 54 2 2 3" xfId="14405"/>
    <cellStyle name="Navadno 54 2 2 3 2" xfId="15019"/>
    <cellStyle name="Navadno 54 2 2 3 2 2" xfId="16504"/>
    <cellStyle name="Navadno 54 2 2 3 2 2 2" xfId="20295"/>
    <cellStyle name="Navadno 54 2 2 3 2 2 3" xfId="18445"/>
    <cellStyle name="Navadno 54 2 2 3 2 3" xfId="19414"/>
    <cellStyle name="Navadno 54 2 2 3 2 4" xfId="17512"/>
    <cellStyle name="Navadno 54 2 2 3 3" xfId="15283"/>
    <cellStyle name="Navadno 54 2 2 3 3 2" xfId="16505"/>
    <cellStyle name="Navadno 54 2 2 3 3 2 2" xfId="20296"/>
    <cellStyle name="Navadno 54 2 2 3 3 2 3" xfId="18446"/>
    <cellStyle name="Navadno 54 2 2 3 3 3" xfId="19415"/>
    <cellStyle name="Navadno 54 2 2 3 3 4" xfId="17776"/>
    <cellStyle name="Navadno 54 2 2 3 4" xfId="16503"/>
    <cellStyle name="Navadno 54 2 2 3 4 2" xfId="20297"/>
    <cellStyle name="Navadno 54 2 2 3 4 3" xfId="18444"/>
    <cellStyle name="Navadno 54 2 2 3 5" xfId="19413"/>
    <cellStyle name="Navadno 54 2 2 3 6" xfId="17160"/>
    <cellStyle name="Navadno 54 2 2 4" xfId="14843"/>
    <cellStyle name="Navadno 54 2 2 4 2" xfId="16506"/>
    <cellStyle name="Navadno 54 2 2 4 2 2" xfId="20298"/>
    <cellStyle name="Navadno 54 2 2 4 2 3" xfId="18447"/>
    <cellStyle name="Navadno 54 2 2 4 3" xfId="19416"/>
    <cellStyle name="Navadno 54 2 2 4 4" xfId="17336"/>
    <cellStyle name="Navadno 54 2 2 5" xfId="14507"/>
    <cellStyle name="Navadno 54 2 2 5 2" xfId="16507"/>
    <cellStyle name="Navadno 54 2 2 5 2 2" xfId="20299"/>
    <cellStyle name="Navadno 54 2 2 5 2 3" xfId="18448"/>
    <cellStyle name="Navadno 54 2 2 5 3" xfId="19417"/>
    <cellStyle name="Navadno 54 2 2 5 4" xfId="17248"/>
    <cellStyle name="Navadno 54 2 2 6" xfId="15107"/>
    <cellStyle name="Navadno 54 2 2 6 2" xfId="16508"/>
    <cellStyle name="Navadno 54 2 2 6 2 2" xfId="20300"/>
    <cellStyle name="Navadno 54 2 2 6 2 3" xfId="18449"/>
    <cellStyle name="Navadno 54 2 2 6 3" xfId="19418"/>
    <cellStyle name="Navadno 54 2 2 6 4" xfId="17600"/>
    <cellStyle name="Navadno 54 2 2 7" xfId="16010"/>
    <cellStyle name="Navadno 54 2 2 7 2" xfId="20301"/>
    <cellStyle name="Navadno 54 2 2 7 3" xfId="17952"/>
    <cellStyle name="Navadno 54 2 2 8" xfId="18921"/>
    <cellStyle name="Navadno 54 2 2 9" xfId="16980"/>
    <cellStyle name="Navadno 54 2 3" xfId="5691"/>
    <cellStyle name="Navadno 54 2 3 2" xfId="14892"/>
    <cellStyle name="Navadno 54 2 3 2 2" xfId="15572"/>
    <cellStyle name="Navadno 54 2 3 2 2 2" xfId="16510"/>
    <cellStyle name="Navadno 54 2 3 2 2 2 2" xfId="20302"/>
    <cellStyle name="Navadno 54 2 3 2 2 2 3" xfId="18451"/>
    <cellStyle name="Navadno 54 2 3 2 2 3" xfId="19420"/>
    <cellStyle name="Navadno 54 2 3 2 2 4" xfId="17825"/>
    <cellStyle name="Navadno 54 2 3 2 3" xfId="16509"/>
    <cellStyle name="Navadno 54 2 3 2 3 2" xfId="20303"/>
    <cellStyle name="Navadno 54 2 3 2 3 3" xfId="18450"/>
    <cellStyle name="Navadno 54 2 3 2 4" xfId="19419"/>
    <cellStyle name="Navadno 54 2 3 2 5" xfId="17385"/>
    <cellStyle name="Navadno 54 2 3 3" xfId="15156"/>
    <cellStyle name="Navadno 54 2 3 3 2" xfId="16511"/>
    <cellStyle name="Navadno 54 2 3 3 2 2" xfId="20304"/>
    <cellStyle name="Navadno 54 2 3 3 2 3" xfId="18452"/>
    <cellStyle name="Navadno 54 2 3 3 3" xfId="19421"/>
    <cellStyle name="Navadno 54 2 3 3 4" xfId="17649"/>
    <cellStyle name="Navadno 54 2 3 4" xfId="16059"/>
    <cellStyle name="Navadno 54 2 3 4 2" xfId="20305"/>
    <cellStyle name="Navadno 54 2 3 4 3" xfId="18001"/>
    <cellStyle name="Navadno 54 2 3 5" xfId="18970"/>
    <cellStyle name="Navadno 54 2 3 6" xfId="17029"/>
    <cellStyle name="Navadno 54 2 3 7" xfId="8570"/>
    <cellStyle name="Navadno 54 2 4" xfId="5779"/>
    <cellStyle name="Navadno 54 2 4 2" xfId="14975"/>
    <cellStyle name="Navadno 54 2 4 2 2" xfId="16513"/>
    <cellStyle name="Navadno 54 2 4 2 2 2" xfId="20306"/>
    <cellStyle name="Navadno 54 2 4 2 2 3" xfId="18454"/>
    <cellStyle name="Navadno 54 2 4 2 3" xfId="19423"/>
    <cellStyle name="Navadno 54 2 4 2 4" xfId="17468"/>
    <cellStyle name="Navadno 54 2 4 3" xfId="15239"/>
    <cellStyle name="Navadno 54 2 4 3 2" xfId="16514"/>
    <cellStyle name="Navadno 54 2 4 3 2 2" xfId="20307"/>
    <cellStyle name="Navadno 54 2 4 3 2 3" xfId="18455"/>
    <cellStyle name="Navadno 54 2 4 3 3" xfId="19424"/>
    <cellStyle name="Navadno 54 2 4 3 4" xfId="17732"/>
    <cellStyle name="Navadno 54 2 4 4" xfId="16512"/>
    <cellStyle name="Navadno 54 2 4 4 2" xfId="20308"/>
    <cellStyle name="Navadno 54 2 4 4 3" xfId="18453"/>
    <cellStyle name="Navadno 54 2 4 5" xfId="19422"/>
    <cellStyle name="Navadno 54 2 4 6" xfId="17116"/>
    <cellStyle name="Navadno 54 2 4 7" xfId="14361"/>
    <cellStyle name="Navadno 54 2 5" xfId="14799"/>
    <cellStyle name="Navadno 54 2 5 2" xfId="16515"/>
    <cellStyle name="Navadno 54 2 5 2 2" xfId="20309"/>
    <cellStyle name="Navadno 54 2 5 2 3" xfId="18456"/>
    <cellStyle name="Navadno 54 2 5 3" xfId="19425"/>
    <cellStyle name="Navadno 54 2 5 4" xfId="17292"/>
    <cellStyle name="Navadno 54 2 6" xfId="14463"/>
    <cellStyle name="Navadno 54 2 6 2" xfId="16516"/>
    <cellStyle name="Navadno 54 2 6 2 2" xfId="20310"/>
    <cellStyle name="Navadno 54 2 6 2 3" xfId="18457"/>
    <cellStyle name="Navadno 54 2 6 3" xfId="19426"/>
    <cellStyle name="Navadno 54 2 6 4" xfId="17204"/>
    <cellStyle name="Navadno 54 2 7" xfId="15063"/>
    <cellStyle name="Navadno 54 2 7 2" xfId="16517"/>
    <cellStyle name="Navadno 54 2 7 2 2" xfId="20311"/>
    <cellStyle name="Navadno 54 2 7 2 3" xfId="18458"/>
    <cellStyle name="Navadno 54 2 7 3" xfId="19427"/>
    <cellStyle name="Navadno 54 2 7 4" xfId="17556"/>
    <cellStyle name="Navadno 54 2 8" xfId="15966"/>
    <cellStyle name="Navadno 54 2 8 2" xfId="20312"/>
    <cellStyle name="Navadno 54 2 8 3" xfId="17908"/>
    <cellStyle name="Navadno 54 2 9" xfId="18877"/>
    <cellStyle name="Navadno 54 3" xfId="5713"/>
    <cellStyle name="Navadno 54 3 10" xfId="6730"/>
    <cellStyle name="Navadno 54 3 2" xfId="5801"/>
    <cellStyle name="Navadno 54 3 2 2" xfId="14894"/>
    <cellStyle name="Navadno 54 3 2 2 2" xfId="15574"/>
    <cellStyle name="Navadno 54 3 2 2 2 2" xfId="16519"/>
    <cellStyle name="Navadno 54 3 2 2 2 2 2" xfId="20313"/>
    <cellStyle name="Navadno 54 3 2 2 2 2 3" xfId="18460"/>
    <cellStyle name="Navadno 54 3 2 2 2 3" xfId="19429"/>
    <cellStyle name="Navadno 54 3 2 2 2 4" xfId="17827"/>
    <cellStyle name="Navadno 54 3 2 2 3" xfId="16518"/>
    <cellStyle name="Navadno 54 3 2 2 3 2" xfId="20314"/>
    <cellStyle name="Navadno 54 3 2 2 3 3" xfId="18459"/>
    <cellStyle name="Navadno 54 3 2 2 4" xfId="19428"/>
    <cellStyle name="Navadno 54 3 2 2 5" xfId="17387"/>
    <cellStyle name="Navadno 54 3 2 3" xfId="15158"/>
    <cellStyle name="Navadno 54 3 2 3 2" xfId="16520"/>
    <cellStyle name="Navadno 54 3 2 3 2 2" xfId="20315"/>
    <cellStyle name="Navadno 54 3 2 3 2 3" xfId="18461"/>
    <cellStyle name="Navadno 54 3 2 3 3" xfId="19430"/>
    <cellStyle name="Navadno 54 3 2 3 4" xfId="17651"/>
    <cellStyle name="Navadno 54 3 2 4" xfId="16061"/>
    <cellStyle name="Navadno 54 3 2 4 2" xfId="20316"/>
    <cellStyle name="Navadno 54 3 2 4 3" xfId="18003"/>
    <cellStyle name="Navadno 54 3 2 5" xfId="18972"/>
    <cellStyle name="Navadno 54 3 2 6" xfId="17031"/>
    <cellStyle name="Navadno 54 3 2 7" xfId="8572"/>
    <cellStyle name="Navadno 54 3 3" xfId="14383"/>
    <cellStyle name="Navadno 54 3 3 2" xfId="14997"/>
    <cellStyle name="Navadno 54 3 3 2 2" xfId="16522"/>
    <cellStyle name="Navadno 54 3 3 2 2 2" xfId="20317"/>
    <cellStyle name="Navadno 54 3 3 2 2 3" xfId="18463"/>
    <cellStyle name="Navadno 54 3 3 2 3" xfId="19432"/>
    <cellStyle name="Navadno 54 3 3 2 4" xfId="17490"/>
    <cellStyle name="Navadno 54 3 3 3" xfId="15261"/>
    <cellStyle name="Navadno 54 3 3 3 2" xfId="16523"/>
    <cellStyle name="Navadno 54 3 3 3 2 2" xfId="20318"/>
    <cellStyle name="Navadno 54 3 3 3 2 3" xfId="18464"/>
    <cellStyle name="Navadno 54 3 3 3 3" xfId="19433"/>
    <cellStyle name="Navadno 54 3 3 3 4" xfId="17754"/>
    <cellStyle name="Navadno 54 3 3 4" xfId="16521"/>
    <cellStyle name="Navadno 54 3 3 4 2" xfId="20319"/>
    <cellStyle name="Navadno 54 3 3 4 3" xfId="18462"/>
    <cellStyle name="Navadno 54 3 3 5" xfId="19431"/>
    <cellStyle name="Navadno 54 3 3 6" xfId="17138"/>
    <cellStyle name="Navadno 54 3 4" xfId="14821"/>
    <cellStyle name="Navadno 54 3 4 2" xfId="16524"/>
    <cellStyle name="Navadno 54 3 4 2 2" xfId="20320"/>
    <cellStyle name="Navadno 54 3 4 2 3" xfId="18465"/>
    <cellStyle name="Navadno 54 3 4 3" xfId="19434"/>
    <cellStyle name="Navadno 54 3 4 4" xfId="17314"/>
    <cellStyle name="Navadno 54 3 5" xfId="14485"/>
    <cellStyle name="Navadno 54 3 5 2" xfId="16525"/>
    <cellStyle name="Navadno 54 3 5 2 2" xfId="20321"/>
    <cellStyle name="Navadno 54 3 5 2 3" xfId="18466"/>
    <cellStyle name="Navadno 54 3 5 3" xfId="19435"/>
    <cellStyle name="Navadno 54 3 5 4" xfId="17226"/>
    <cellStyle name="Navadno 54 3 6" xfId="15085"/>
    <cellStyle name="Navadno 54 3 6 2" xfId="16526"/>
    <cellStyle name="Navadno 54 3 6 2 2" xfId="20322"/>
    <cellStyle name="Navadno 54 3 6 2 3" xfId="18467"/>
    <cellStyle name="Navadno 54 3 6 3" xfId="19436"/>
    <cellStyle name="Navadno 54 3 6 4" xfId="17578"/>
    <cellStyle name="Navadno 54 3 7" xfId="15988"/>
    <cellStyle name="Navadno 54 3 7 2" xfId="20323"/>
    <cellStyle name="Navadno 54 3 7 3" xfId="17930"/>
    <cellStyle name="Navadno 54 3 8" xfId="18899"/>
    <cellStyle name="Navadno 54 3 9" xfId="16958"/>
    <cellStyle name="Navadno 54 4" xfId="5669"/>
    <cellStyle name="Navadno 54 4 2" xfId="14891"/>
    <cellStyle name="Navadno 54 4 2 2" xfId="15571"/>
    <cellStyle name="Navadno 54 4 2 2 2" xfId="16528"/>
    <cellStyle name="Navadno 54 4 2 2 2 2" xfId="20324"/>
    <cellStyle name="Navadno 54 4 2 2 2 3" xfId="18469"/>
    <cellStyle name="Navadno 54 4 2 2 3" xfId="19438"/>
    <cellStyle name="Navadno 54 4 2 2 4" xfId="17824"/>
    <cellStyle name="Navadno 54 4 2 3" xfId="16527"/>
    <cellStyle name="Navadno 54 4 2 3 2" xfId="20325"/>
    <cellStyle name="Navadno 54 4 2 3 3" xfId="18468"/>
    <cellStyle name="Navadno 54 4 2 4" xfId="19437"/>
    <cellStyle name="Navadno 54 4 2 5" xfId="17384"/>
    <cellStyle name="Navadno 54 4 3" xfId="15155"/>
    <cellStyle name="Navadno 54 4 3 2" xfId="16529"/>
    <cellStyle name="Navadno 54 4 3 2 2" xfId="20326"/>
    <cellStyle name="Navadno 54 4 3 2 3" xfId="18470"/>
    <cellStyle name="Navadno 54 4 3 3" xfId="19439"/>
    <cellStyle name="Navadno 54 4 3 4" xfId="17648"/>
    <cellStyle name="Navadno 54 4 4" xfId="16058"/>
    <cellStyle name="Navadno 54 4 4 2" xfId="20327"/>
    <cellStyle name="Navadno 54 4 4 3" xfId="18000"/>
    <cellStyle name="Navadno 54 4 5" xfId="18969"/>
    <cellStyle name="Navadno 54 4 6" xfId="17028"/>
    <cellStyle name="Navadno 54 4 7" xfId="8569"/>
    <cellStyle name="Navadno 54 5" xfId="5757"/>
    <cellStyle name="Navadno 54 5 2" xfId="14953"/>
    <cellStyle name="Navadno 54 5 2 2" xfId="16531"/>
    <cellStyle name="Navadno 54 5 2 2 2" xfId="20328"/>
    <cellStyle name="Navadno 54 5 2 2 3" xfId="18472"/>
    <cellStyle name="Navadno 54 5 2 3" xfId="19441"/>
    <cellStyle name="Navadno 54 5 2 4" xfId="17446"/>
    <cellStyle name="Navadno 54 5 3" xfId="15217"/>
    <cellStyle name="Navadno 54 5 3 2" xfId="16532"/>
    <cellStyle name="Navadno 54 5 3 2 2" xfId="20329"/>
    <cellStyle name="Navadno 54 5 3 2 3" xfId="18473"/>
    <cellStyle name="Navadno 54 5 3 3" xfId="19442"/>
    <cellStyle name="Navadno 54 5 3 4" xfId="17710"/>
    <cellStyle name="Navadno 54 5 4" xfId="16530"/>
    <cellStyle name="Navadno 54 5 4 2" xfId="20330"/>
    <cellStyle name="Navadno 54 5 4 3" xfId="18471"/>
    <cellStyle name="Navadno 54 5 5" xfId="19440"/>
    <cellStyle name="Navadno 54 5 6" xfId="17094"/>
    <cellStyle name="Navadno 54 5 7" xfId="14335"/>
    <cellStyle name="Navadno 54 6" xfId="14777"/>
    <cellStyle name="Navadno 54 6 2" xfId="16533"/>
    <cellStyle name="Navadno 54 6 2 2" xfId="20331"/>
    <cellStyle name="Navadno 54 6 2 3" xfId="18474"/>
    <cellStyle name="Navadno 54 6 3" xfId="19443"/>
    <cellStyle name="Navadno 54 6 4" xfId="17270"/>
    <cellStyle name="Navadno 54 7" xfId="14441"/>
    <cellStyle name="Navadno 54 7 2" xfId="16534"/>
    <cellStyle name="Navadno 54 7 2 2" xfId="20332"/>
    <cellStyle name="Navadno 54 7 2 3" xfId="18475"/>
    <cellStyle name="Navadno 54 7 3" xfId="19444"/>
    <cellStyle name="Navadno 54 7 4" xfId="17182"/>
    <cellStyle name="Navadno 54 8" xfId="15041"/>
    <cellStyle name="Navadno 54 8 2" xfId="16535"/>
    <cellStyle name="Navadno 54 8 2 2" xfId="20333"/>
    <cellStyle name="Navadno 54 8 2 3" xfId="18476"/>
    <cellStyle name="Navadno 54 8 3" xfId="19445"/>
    <cellStyle name="Navadno 54 8 4" xfId="17534"/>
    <cellStyle name="Navadno 54 9" xfId="15944"/>
    <cellStyle name="Navadno 54 9 2" xfId="20334"/>
    <cellStyle name="Navadno 54 9 3" xfId="17886"/>
    <cellStyle name="Navadno 55" xfId="5596"/>
    <cellStyle name="Navadno 55 10" xfId="18848"/>
    <cellStyle name="Navadno 55 11" xfId="16907"/>
    <cellStyle name="Navadno 55 12" xfId="6679"/>
    <cellStyle name="Navadno 55 2" xfId="5639"/>
    <cellStyle name="Navadno 55 2 10" xfId="16929"/>
    <cellStyle name="Navadno 55 2 11" xfId="6701"/>
    <cellStyle name="Navadno 55 2 2" xfId="5728"/>
    <cellStyle name="Navadno 55 2 2 10" xfId="6745"/>
    <cellStyle name="Navadno 55 2 2 2" xfId="5816"/>
    <cellStyle name="Navadno 55 2 2 2 2" xfId="14897"/>
    <cellStyle name="Navadno 55 2 2 2 2 2" xfId="15577"/>
    <cellStyle name="Navadno 55 2 2 2 2 2 2" xfId="16537"/>
    <cellStyle name="Navadno 55 2 2 2 2 2 2 2" xfId="20335"/>
    <cellStyle name="Navadno 55 2 2 2 2 2 2 3" xfId="18478"/>
    <cellStyle name="Navadno 55 2 2 2 2 2 3" xfId="19447"/>
    <cellStyle name="Navadno 55 2 2 2 2 2 4" xfId="17830"/>
    <cellStyle name="Navadno 55 2 2 2 2 3" xfId="16536"/>
    <cellStyle name="Navadno 55 2 2 2 2 3 2" xfId="20336"/>
    <cellStyle name="Navadno 55 2 2 2 2 3 3" xfId="18477"/>
    <cellStyle name="Navadno 55 2 2 2 2 4" xfId="19446"/>
    <cellStyle name="Navadno 55 2 2 2 2 5" xfId="17390"/>
    <cellStyle name="Navadno 55 2 2 2 3" xfId="15161"/>
    <cellStyle name="Navadno 55 2 2 2 3 2" xfId="16538"/>
    <cellStyle name="Navadno 55 2 2 2 3 2 2" xfId="20337"/>
    <cellStyle name="Navadno 55 2 2 2 3 2 3" xfId="18479"/>
    <cellStyle name="Navadno 55 2 2 2 3 3" xfId="19448"/>
    <cellStyle name="Navadno 55 2 2 2 3 4" xfId="17654"/>
    <cellStyle name="Navadno 55 2 2 2 4" xfId="16064"/>
    <cellStyle name="Navadno 55 2 2 2 4 2" xfId="20338"/>
    <cellStyle name="Navadno 55 2 2 2 4 3" xfId="18006"/>
    <cellStyle name="Navadno 55 2 2 2 5" xfId="18975"/>
    <cellStyle name="Navadno 55 2 2 2 6" xfId="17034"/>
    <cellStyle name="Navadno 55 2 2 2 7" xfId="8575"/>
    <cellStyle name="Navadno 55 2 2 3" xfId="14398"/>
    <cellStyle name="Navadno 55 2 2 3 2" xfId="15012"/>
    <cellStyle name="Navadno 55 2 2 3 2 2" xfId="16540"/>
    <cellStyle name="Navadno 55 2 2 3 2 2 2" xfId="20339"/>
    <cellStyle name="Navadno 55 2 2 3 2 2 3" xfId="18481"/>
    <cellStyle name="Navadno 55 2 2 3 2 3" xfId="19450"/>
    <cellStyle name="Navadno 55 2 2 3 2 4" xfId="17505"/>
    <cellStyle name="Navadno 55 2 2 3 3" xfId="15276"/>
    <cellStyle name="Navadno 55 2 2 3 3 2" xfId="16541"/>
    <cellStyle name="Navadno 55 2 2 3 3 2 2" xfId="20340"/>
    <cellStyle name="Navadno 55 2 2 3 3 2 3" xfId="18482"/>
    <cellStyle name="Navadno 55 2 2 3 3 3" xfId="19451"/>
    <cellStyle name="Navadno 55 2 2 3 3 4" xfId="17769"/>
    <cellStyle name="Navadno 55 2 2 3 4" xfId="16539"/>
    <cellStyle name="Navadno 55 2 2 3 4 2" xfId="20341"/>
    <cellStyle name="Navadno 55 2 2 3 4 3" xfId="18480"/>
    <cellStyle name="Navadno 55 2 2 3 5" xfId="19449"/>
    <cellStyle name="Navadno 55 2 2 3 6" xfId="17153"/>
    <cellStyle name="Navadno 55 2 2 4" xfId="14836"/>
    <cellStyle name="Navadno 55 2 2 4 2" xfId="16542"/>
    <cellStyle name="Navadno 55 2 2 4 2 2" xfId="20342"/>
    <cellStyle name="Navadno 55 2 2 4 2 3" xfId="18483"/>
    <cellStyle name="Navadno 55 2 2 4 3" xfId="19452"/>
    <cellStyle name="Navadno 55 2 2 4 4" xfId="17329"/>
    <cellStyle name="Navadno 55 2 2 5" xfId="14500"/>
    <cellStyle name="Navadno 55 2 2 5 2" xfId="16543"/>
    <cellStyle name="Navadno 55 2 2 5 2 2" xfId="20343"/>
    <cellStyle name="Navadno 55 2 2 5 2 3" xfId="18484"/>
    <cellStyle name="Navadno 55 2 2 5 3" xfId="19453"/>
    <cellStyle name="Navadno 55 2 2 5 4" xfId="17241"/>
    <cellStyle name="Navadno 55 2 2 6" xfId="15100"/>
    <cellStyle name="Navadno 55 2 2 6 2" xfId="16544"/>
    <cellStyle name="Navadno 55 2 2 6 2 2" xfId="20344"/>
    <cellStyle name="Navadno 55 2 2 6 2 3" xfId="18485"/>
    <cellStyle name="Navadno 55 2 2 6 3" xfId="19454"/>
    <cellStyle name="Navadno 55 2 2 6 4" xfId="17593"/>
    <cellStyle name="Navadno 55 2 2 7" xfId="16003"/>
    <cellStyle name="Navadno 55 2 2 7 2" xfId="20345"/>
    <cellStyle name="Navadno 55 2 2 7 3" xfId="17945"/>
    <cellStyle name="Navadno 55 2 2 8" xfId="18914"/>
    <cellStyle name="Navadno 55 2 2 9" xfId="16973"/>
    <cellStyle name="Navadno 55 2 3" xfId="5684"/>
    <cellStyle name="Navadno 55 2 3 2" xfId="14896"/>
    <cellStyle name="Navadno 55 2 3 2 2" xfId="15576"/>
    <cellStyle name="Navadno 55 2 3 2 2 2" xfId="16546"/>
    <cellStyle name="Navadno 55 2 3 2 2 2 2" xfId="20346"/>
    <cellStyle name="Navadno 55 2 3 2 2 2 3" xfId="18487"/>
    <cellStyle name="Navadno 55 2 3 2 2 3" xfId="19456"/>
    <cellStyle name="Navadno 55 2 3 2 2 4" xfId="17829"/>
    <cellStyle name="Navadno 55 2 3 2 3" xfId="16545"/>
    <cellStyle name="Navadno 55 2 3 2 3 2" xfId="20347"/>
    <cellStyle name="Navadno 55 2 3 2 3 3" xfId="18486"/>
    <cellStyle name="Navadno 55 2 3 2 4" xfId="19455"/>
    <cellStyle name="Navadno 55 2 3 2 5" xfId="17389"/>
    <cellStyle name="Navadno 55 2 3 3" xfId="15160"/>
    <cellStyle name="Navadno 55 2 3 3 2" xfId="16547"/>
    <cellStyle name="Navadno 55 2 3 3 2 2" xfId="20348"/>
    <cellStyle name="Navadno 55 2 3 3 2 3" xfId="18488"/>
    <cellStyle name="Navadno 55 2 3 3 3" xfId="19457"/>
    <cellStyle name="Navadno 55 2 3 3 4" xfId="17653"/>
    <cellStyle name="Navadno 55 2 3 4" xfId="16063"/>
    <cellStyle name="Navadno 55 2 3 4 2" xfId="20349"/>
    <cellStyle name="Navadno 55 2 3 4 3" xfId="18005"/>
    <cellStyle name="Navadno 55 2 3 5" xfId="18974"/>
    <cellStyle name="Navadno 55 2 3 6" xfId="17033"/>
    <cellStyle name="Navadno 55 2 3 7" xfId="8574"/>
    <cellStyle name="Navadno 55 2 4" xfId="5772"/>
    <cellStyle name="Navadno 55 2 4 2" xfId="14968"/>
    <cellStyle name="Navadno 55 2 4 2 2" xfId="16549"/>
    <cellStyle name="Navadno 55 2 4 2 2 2" xfId="20350"/>
    <cellStyle name="Navadno 55 2 4 2 2 3" xfId="18490"/>
    <cellStyle name="Navadno 55 2 4 2 3" xfId="19459"/>
    <cellStyle name="Navadno 55 2 4 2 4" xfId="17461"/>
    <cellStyle name="Navadno 55 2 4 3" xfId="15232"/>
    <cellStyle name="Navadno 55 2 4 3 2" xfId="16550"/>
    <cellStyle name="Navadno 55 2 4 3 2 2" xfId="20351"/>
    <cellStyle name="Navadno 55 2 4 3 2 3" xfId="18491"/>
    <cellStyle name="Navadno 55 2 4 3 3" xfId="19460"/>
    <cellStyle name="Navadno 55 2 4 3 4" xfId="17725"/>
    <cellStyle name="Navadno 55 2 4 4" xfId="16548"/>
    <cellStyle name="Navadno 55 2 4 4 2" xfId="20352"/>
    <cellStyle name="Navadno 55 2 4 4 3" xfId="18489"/>
    <cellStyle name="Navadno 55 2 4 5" xfId="19458"/>
    <cellStyle name="Navadno 55 2 4 6" xfId="17109"/>
    <cellStyle name="Navadno 55 2 4 7" xfId="14354"/>
    <cellStyle name="Navadno 55 2 5" xfId="14792"/>
    <cellStyle name="Navadno 55 2 5 2" xfId="16551"/>
    <cellStyle name="Navadno 55 2 5 2 2" xfId="20353"/>
    <cellStyle name="Navadno 55 2 5 2 3" xfId="18492"/>
    <cellStyle name="Navadno 55 2 5 3" xfId="19461"/>
    <cellStyle name="Navadno 55 2 5 4" xfId="17285"/>
    <cellStyle name="Navadno 55 2 6" xfId="14456"/>
    <cellStyle name="Navadno 55 2 6 2" xfId="16552"/>
    <cellStyle name="Navadno 55 2 6 2 2" xfId="20354"/>
    <cellStyle name="Navadno 55 2 6 2 3" xfId="18493"/>
    <cellStyle name="Navadno 55 2 6 3" xfId="19462"/>
    <cellStyle name="Navadno 55 2 6 4" xfId="17197"/>
    <cellStyle name="Navadno 55 2 7" xfId="15056"/>
    <cellStyle name="Navadno 55 2 7 2" xfId="16553"/>
    <cellStyle name="Navadno 55 2 7 2 2" xfId="20355"/>
    <cellStyle name="Navadno 55 2 7 2 3" xfId="18494"/>
    <cellStyle name="Navadno 55 2 7 3" xfId="19463"/>
    <cellStyle name="Navadno 55 2 7 4" xfId="17549"/>
    <cellStyle name="Navadno 55 2 8" xfId="15959"/>
    <cellStyle name="Navadno 55 2 8 2" xfId="20356"/>
    <cellStyle name="Navadno 55 2 8 3" xfId="17901"/>
    <cellStyle name="Navadno 55 2 9" xfId="18870"/>
    <cellStyle name="Navadno 55 3" xfId="5706"/>
    <cellStyle name="Navadno 55 3 10" xfId="6723"/>
    <cellStyle name="Navadno 55 3 2" xfId="5794"/>
    <cellStyle name="Navadno 55 3 2 2" xfId="14898"/>
    <cellStyle name="Navadno 55 3 2 2 2" xfId="15578"/>
    <cellStyle name="Navadno 55 3 2 2 2 2" xfId="16555"/>
    <cellStyle name="Navadno 55 3 2 2 2 2 2" xfId="20357"/>
    <cellStyle name="Navadno 55 3 2 2 2 2 3" xfId="18496"/>
    <cellStyle name="Navadno 55 3 2 2 2 3" xfId="19465"/>
    <cellStyle name="Navadno 55 3 2 2 2 4" xfId="17831"/>
    <cellStyle name="Navadno 55 3 2 2 3" xfId="16554"/>
    <cellStyle name="Navadno 55 3 2 2 3 2" xfId="20358"/>
    <cellStyle name="Navadno 55 3 2 2 3 3" xfId="18495"/>
    <cellStyle name="Navadno 55 3 2 2 4" xfId="19464"/>
    <cellStyle name="Navadno 55 3 2 2 5" xfId="17391"/>
    <cellStyle name="Navadno 55 3 2 3" xfId="15162"/>
    <cellStyle name="Navadno 55 3 2 3 2" xfId="16556"/>
    <cellStyle name="Navadno 55 3 2 3 2 2" xfId="20359"/>
    <cellStyle name="Navadno 55 3 2 3 2 3" xfId="18497"/>
    <cellStyle name="Navadno 55 3 2 3 3" xfId="19466"/>
    <cellStyle name="Navadno 55 3 2 3 4" xfId="17655"/>
    <cellStyle name="Navadno 55 3 2 4" xfId="16065"/>
    <cellStyle name="Navadno 55 3 2 4 2" xfId="20360"/>
    <cellStyle name="Navadno 55 3 2 4 3" xfId="18007"/>
    <cellStyle name="Navadno 55 3 2 5" xfId="18976"/>
    <cellStyle name="Navadno 55 3 2 6" xfId="17035"/>
    <cellStyle name="Navadno 55 3 2 7" xfId="8576"/>
    <cellStyle name="Navadno 55 3 3" xfId="14376"/>
    <cellStyle name="Navadno 55 3 3 2" xfId="14990"/>
    <cellStyle name="Navadno 55 3 3 2 2" xfId="16558"/>
    <cellStyle name="Navadno 55 3 3 2 2 2" xfId="20361"/>
    <cellStyle name="Navadno 55 3 3 2 2 3" xfId="18499"/>
    <cellStyle name="Navadno 55 3 3 2 3" xfId="19468"/>
    <cellStyle name="Navadno 55 3 3 2 4" xfId="17483"/>
    <cellStyle name="Navadno 55 3 3 3" xfId="15254"/>
    <cellStyle name="Navadno 55 3 3 3 2" xfId="16559"/>
    <cellStyle name="Navadno 55 3 3 3 2 2" xfId="20362"/>
    <cellStyle name="Navadno 55 3 3 3 2 3" xfId="18500"/>
    <cellStyle name="Navadno 55 3 3 3 3" xfId="19469"/>
    <cellStyle name="Navadno 55 3 3 3 4" xfId="17747"/>
    <cellStyle name="Navadno 55 3 3 4" xfId="16557"/>
    <cellStyle name="Navadno 55 3 3 4 2" xfId="20363"/>
    <cellStyle name="Navadno 55 3 3 4 3" xfId="18498"/>
    <cellStyle name="Navadno 55 3 3 5" xfId="19467"/>
    <cellStyle name="Navadno 55 3 3 6" xfId="17131"/>
    <cellStyle name="Navadno 55 3 4" xfId="14814"/>
    <cellStyle name="Navadno 55 3 4 2" xfId="16560"/>
    <cellStyle name="Navadno 55 3 4 2 2" xfId="20364"/>
    <cellStyle name="Navadno 55 3 4 2 3" xfId="18501"/>
    <cellStyle name="Navadno 55 3 4 3" xfId="19470"/>
    <cellStyle name="Navadno 55 3 4 4" xfId="17307"/>
    <cellStyle name="Navadno 55 3 5" xfId="14478"/>
    <cellStyle name="Navadno 55 3 5 2" xfId="16561"/>
    <cellStyle name="Navadno 55 3 5 2 2" xfId="20365"/>
    <cellStyle name="Navadno 55 3 5 2 3" xfId="18502"/>
    <cellStyle name="Navadno 55 3 5 3" xfId="19471"/>
    <cellStyle name="Navadno 55 3 5 4" xfId="17219"/>
    <cellStyle name="Navadno 55 3 6" xfId="15078"/>
    <cellStyle name="Navadno 55 3 6 2" xfId="16562"/>
    <cellStyle name="Navadno 55 3 6 2 2" xfId="20366"/>
    <cellStyle name="Navadno 55 3 6 2 3" xfId="18503"/>
    <cellStyle name="Navadno 55 3 6 3" xfId="19472"/>
    <cellStyle name="Navadno 55 3 6 4" xfId="17571"/>
    <cellStyle name="Navadno 55 3 7" xfId="15981"/>
    <cellStyle name="Navadno 55 3 7 2" xfId="20367"/>
    <cellStyle name="Navadno 55 3 7 3" xfId="17923"/>
    <cellStyle name="Navadno 55 3 8" xfId="18892"/>
    <cellStyle name="Navadno 55 3 9" xfId="16951"/>
    <cellStyle name="Navadno 55 4" xfId="5662"/>
    <cellStyle name="Navadno 55 4 2" xfId="14895"/>
    <cellStyle name="Navadno 55 4 2 2" xfId="15575"/>
    <cellStyle name="Navadno 55 4 2 2 2" xfId="16564"/>
    <cellStyle name="Navadno 55 4 2 2 2 2" xfId="20368"/>
    <cellStyle name="Navadno 55 4 2 2 2 3" xfId="18505"/>
    <cellStyle name="Navadno 55 4 2 2 3" xfId="19474"/>
    <cellStyle name="Navadno 55 4 2 2 4" xfId="17828"/>
    <cellStyle name="Navadno 55 4 2 3" xfId="16563"/>
    <cellStyle name="Navadno 55 4 2 3 2" xfId="20369"/>
    <cellStyle name="Navadno 55 4 2 3 3" xfId="18504"/>
    <cellStyle name="Navadno 55 4 2 4" xfId="19473"/>
    <cellStyle name="Navadno 55 4 2 5" xfId="17388"/>
    <cellStyle name="Navadno 55 4 3" xfId="15159"/>
    <cellStyle name="Navadno 55 4 3 2" xfId="16565"/>
    <cellStyle name="Navadno 55 4 3 2 2" xfId="20370"/>
    <cellStyle name="Navadno 55 4 3 2 3" xfId="18506"/>
    <cellStyle name="Navadno 55 4 3 3" xfId="19475"/>
    <cellStyle name="Navadno 55 4 3 4" xfId="17652"/>
    <cellStyle name="Navadno 55 4 4" xfId="16062"/>
    <cellStyle name="Navadno 55 4 4 2" xfId="20371"/>
    <cellStyle name="Navadno 55 4 4 3" xfId="18004"/>
    <cellStyle name="Navadno 55 4 5" xfId="18973"/>
    <cellStyle name="Navadno 55 4 6" xfId="17032"/>
    <cellStyle name="Navadno 55 4 7" xfId="8573"/>
    <cellStyle name="Navadno 55 5" xfId="5750"/>
    <cellStyle name="Navadno 55 5 2" xfId="14946"/>
    <cellStyle name="Navadno 55 5 2 2" xfId="16567"/>
    <cellStyle name="Navadno 55 5 2 2 2" xfId="20372"/>
    <cellStyle name="Navadno 55 5 2 2 3" xfId="18508"/>
    <cellStyle name="Navadno 55 5 2 3" xfId="19477"/>
    <cellStyle name="Navadno 55 5 2 4" xfId="17439"/>
    <cellStyle name="Navadno 55 5 3" xfId="15210"/>
    <cellStyle name="Navadno 55 5 3 2" xfId="16568"/>
    <cellStyle name="Navadno 55 5 3 2 2" xfId="20373"/>
    <cellStyle name="Navadno 55 5 3 2 3" xfId="18509"/>
    <cellStyle name="Navadno 55 5 3 3" xfId="19478"/>
    <cellStyle name="Navadno 55 5 3 4" xfId="17703"/>
    <cellStyle name="Navadno 55 5 4" xfId="16566"/>
    <cellStyle name="Navadno 55 5 4 2" xfId="20374"/>
    <cellStyle name="Navadno 55 5 4 3" xfId="18507"/>
    <cellStyle name="Navadno 55 5 5" xfId="19476"/>
    <cellStyle name="Navadno 55 5 6" xfId="17087"/>
    <cellStyle name="Navadno 55 5 7" xfId="14328"/>
    <cellStyle name="Navadno 55 6" xfId="14770"/>
    <cellStyle name="Navadno 55 6 2" xfId="16569"/>
    <cellStyle name="Navadno 55 6 2 2" xfId="20375"/>
    <cellStyle name="Navadno 55 6 2 3" xfId="18510"/>
    <cellStyle name="Navadno 55 6 3" xfId="19479"/>
    <cellStyle name="Navadno 55 6 4" xfId="17263"/>
    <cellStyle name="Navadno 55 7" xfId="14434"/>
    <cellStyle name="Navadno 55 7 2" xfId="16570"/>
    <cellStyle name="Navadno 55 7 2 2" xfId="20376"/>
    <cellStyle name="Navadno 55 7 2 3" xfId="18511"/>
    <cellStyle name="Navadno 55 7 3" xfId="19480"/>
    <cellStyle name="Navadno 55 7 4" xfId="17175"/>
    <cellStyle name="Navadno 55 8" xfId="15034"/>
    <cellStyle name="Navadno 55 8 2" xfId="16571"/>
    <cellStyle name="Navadno 55 8 2 2" xfId="20377"/>
    <cellStyle name="Navadno 55 8 2 3" xfId="18512"/>
    <cellStyle name="Navadno 55 8 3" xfId="19481"/>
    <cellStyle name="Navadno 55 8 4" xfId="17527"/>
    <cellStyle name="Navadno 55 9" xfId="15937"/>
    <cellStyle name="Navadno 55 9 2" xfId="20378"/>
    <cellStyle name="Navadno 55 9 3" xfId="17879"/>
    <cellStyle name="Navadno 56" xfId="5597"/>
    <cellStyle name="Navadno 56 10" xfId="18849"/>
    <cellStyle name="Navadno 56 11" xfId="16908"/>
    <cellStyle name="Navadno 56 12" xfId="6680"/>
    <cellStyle name="Navadno 56 2" xfId="5640"/>
    <cellStyle name="Navadno 56 2 10" xfId="16930"/>
    <cellStyle name="Navadno 56 2 11" xfId="6702"/>
    <cellStyle name="Navadno 56 2 2" xfId="5729"/>
    <cellStyle name="Navadno 56 2 2 10" xfId="6746"/>
    <cellStyle name="Navadno 56 2 2 2" xfId="5817"/>
    <cellStyle name="Navadno 56 2 2 2 2" xfId="14901"/>
    <cellStyle name="Navadno 56 2 2 2 2 2" xfId="15581"/>
    <cellStyle name="Navadno 56 2 2 2 2 2 2" xfId="16573"/>
    <cellStyle name="Navadno 56 2 2 2 2 2 2 2" xfId="20379"/>
    <cellStyle name="Navadno 56 2 2 2 2 2 2 3" xfId="18514"/>
    <cellStyle name="Navadno 56 2 2 2 2 2 3" xfId="19483"/>
    <cellStyle name="Navadno 56 2 2 2 2 2 4" xfId="17834"/>
    <cellStyle name="Navadno 56 2 2 2 2 3" xfId="16572"/>
    <cellStyle name="Navadno 56 2 2 2 2 3 2" xfId="20380"/>
    <cellStyle name="Navadno 56 2 2 2 2 3 3" xfId="18513"/>
    <cellStyle name="Navadno 56 2 2 2 2 4" xfId="19482"/>
    <cellStyle name="Navadno 56 2 2 2 2 5" xfId="17394"/>
    <cellStyle name="Navadno 56 2 2 2 3" xfId="15165"/>
    <cellStyle name="Navadno 56 2 2 2 3 2" xfId="16574"/>
    <cellStyle name="Navadno 56 2 2 2 3 2 2" xfId="20381"/>
    <cellStyle name="Navadno 56 2 2 2 3 2 3" xfId="18515"/>
    <cellStyle name="Navadno 56 2 2 2 3 3" xfId="19484"/>
    <cellStyle name="Navadno 56 2 2 2 3 4" xfId="17658"/>
    <cellStyle name="Navadno 56 2 2 2 4" xfId="16068"/>
    <cellStyle name="Navadno 56 2 2 2 4 2" xfId="20382"/>
    <cellStyle name="Navadno 56 2 2 2 4 3" xfId="18010"/>
    <cellStyle name="Navadno 56 2 2 2 5" xfId="18979"/>
    <cellStyle name="Navadno 56 2 2 2 6" xfId="17038"/>
    <cellStyle name="Navadno 56 2 2 2 7" xfId="8579"/>
    <cellStyle name="Navadno 56 2 2 3" xfId="14399"/>
    <cellStyle name="Navadno 56 2 2 3 2" xfId="15013"/>
    <cellStyle name="Navadno 56 2 2 3 2 2" xfId="16576"/>
    <cellStyle name="Navadno 56 2 2 3 2 2 2" xfId="20383"/>
    <cellStyle name="Navadno 56 2 2 3 2 2 3" xfId="18517"/>
    <cellStyle name="Navadno 56 2 2 3 2 3" xfId="19486"/>
    <cellStyle name="Navadno 56 2 2 3 2 4" xfId="17506"/>
    <cellStyle name="Navadno 56 2 2 3 3" xfId="15277"/>
    <cellStyle name="Navadno 56 2 2 3 3 2" xfId="16577"/>
    <cellStyle name="Navadno 56 2 2 3 3 2 2" xfId="20384"/>
    <cellStyle name="Navadno 56 2 2 3 3 2 3" xfId="18518"/>
    <cellStyle name="Navadno 56 2 2 3 3 3" xfId="19487"/>
    <cellStyle name="Navadno 56 2 2 3 3 4" xfId="17770"/>
    <cellStyle name="Navadno 56 2 2 3 4" xfId="16575"/>
    <cellStyle name="Navadno 56 2 2 3 4 2" xfId="20385"/>
    <cellStyle name="Navadno 56 2 2 3 4 3" xfId="18516"/>
    <cellStyle name="Navadno 56 2 2 3 5" xfId="19485"/>
    <cellStyle name="Navadno 56 2 2 3 6" xfId="17154"/>
    <cellStyle name="Navadno 56 2 2 4" xfId="14837"/>
    <cellStyle name="Navadno 56 2 2 4 2" xfId="16578"/>
    <cellStyle name="Navadno 56 2 2 4 2 2" xfId="20386"/>
    <cellStyle name="Navadno 56 2 2 4 2 3" xfId="18519"/>
    <cellStyle name="Navadno 56 2 2 4 3" xfId="19488"/>
    <cellStyle name="Navadno 56 2 2 4 4" xfId="17330"/>
    <cellStyle name="Navadno 56 2 2 5" xfId="14501"/>
    <cellStyle name="Navadno 56 2 2 5 2" xfId="16579"/>
    <cellStyle name="Navadno 56 2 2 5 2 2" xfId="20387"/>
    <cellStyle name="Navadno 56 2 2 5 2 3" xfId="18520"/>
    <cellStyle name="Navadno 56 2 2 5 3" xfId="19489"/>
    <cellStyle name="Navadno 56 2 2 5 4" xfId="17242"/>
    <cellStyle name="Navadno 56 2 2 6" xfId="15101"/>
    <cellStyle name="Navadno 56 2 2 6 2" xfId="16580"/>
    <cellStyle name="Navadno 56 2 2 6 2 2" xfId="20388"/>
    <cellStyle name="Navadno 56 2 2 6 2 3" xfId="18521"/>
    <cellStyle name="Navadno 56 2 2 6 3" xfId="19490"/>
    <cellStyle name="Navadno 56 2 2 6 4" xfId="17594"/>
    <cellStyle name="Navadno 56 2 2 7" xfId="16004"/>
    <cellStyle name="Navadno 56 2 2 7 2" xfId="20389"/>
    <cellStyle name="Navadno 56 2 2 7 3" xfId="17946"/>
    <cellStyle name="Navadno 56 2 2 8" xfId="18915"/>
    <cellStyle name="Navadno 56 2 2 9" xfId="16974"/>
    <cellStyle name="Navadno 56 2 3" xfId="5685"/>
    <cellStyle name="Navadno 56 2 3 2" xfId="14900"/>
    <cellStyle name="Navadno 56 2 3 2 2" xfId="15580"/>
    <cellStyle name="Navadno 56 2 3 2 2 2" xfId="16582"/>
    <cellStyle name="Navadno 56 2 3 2 2 2 2" xfId="20390"/>
    <cellStyle name="Navadno 56 2 3 2 2 2 3" xfId="18523"/>
    <cellStyle name="Navadno 56 2 3 2 2 3" xfId="19492"/>
    <cellStyle name="Navadno 56 2 3 2 2 4" xfId="17833"/>
    <cellStyle name="Navadno 56 2 3 2 3" xfId="16581"/>
    <cellStyle name="Navadno 56 2 3 2 3 2" xfId="20391"/>
    <cellStyle name="Navadno 56 2 3 2 3 3" xfId="18522"/>
    <cellStyle name="Navadno 56 2 3 2 4" xfId="19491"/>
    <cellStyle name="Navadno 56 2 3 2 5" xfId="17393"/>
    <cellStyle name="Navadno 56 2 3 3" xfId="15164"/>
    <cellStyle name="Navadno 56 2 3 3 2" xfId="16583"/>
    <cellStyle name="Navadno 56 2 3 3 2 2" xfId="20392"/>
    <cellStyle name="Navadno 56 2 3 3 2 3" xfId="18524"/>
    <cellStyle name="Navadno 56 2 3 3 3" xfId="19493"/>
    <cellStyle name="Navadno 56 2 3 3 4" xfId="17657"/>
    <cellStyle name="Navadno 56 2 3 4" xfId="16067"/>
    <cellStyle name="Navadno 56 2 3 4 2" xfId="20393"/>
    <cellStyle name="Navadno 56 2 3 4 3" xfId="18009"/>
    <cellStyle name="Navadno 56 2 3 5" xfId="18978"/>
    <cellStyle name="Navadno 56 2 3 6" xfId="17037"/>
    <cellStyle name="Navadno 56 2 3 7" xfId="8578"/>
    <cellStyle name="Navadno 56 2 4" xfId="5773"/>
    <cellStyle name="Navadno 56 2 4 2" xfId="14969"/>
    <cellStyle name="Navadno 56 2 4 2 2" xfId="16585"/>
    <cellStyle name="Navadno 56 2 4 2 2 2" xfId="20394"/>
    <cellStyle name="Navadno 56 2 4 2 2 3" xfId="18526"/>
    <cellStyle name="Navadno 56 2 4 2 3" xfId="19495"/>
    <cellStyle name="Navadno 56 2 4 2 4" xfId="17462"/>
    <cellStyle name="Navadno 56 2 4 3" xfId="15233"/>
    <cellStyle name="Navadno 56 2 4 3 2" xfId="16586"/>
    <cellStyle name="Navadno 56 2 4 3 2 2" xfId="20395"/>
    <cellStyle name="Navadno 56 2 4 3 2 3" xfId="18527"/>
    <cellStyle name="Navadno 56 2 4 3 3" xfId="19496"/>
    <cellStyle name="Navadno 56 2 4 3 4" xfId="17726"/>
    <cellStyle name="Navadno 56 2 4 4" xfId="16584"/>
    <cellStyle name="Navadno 56 2 4 4 2" xfId="20396"/>
    <cellStyle name="Navadno 56 2 4 4 3" xfId="18525"/>
    <cellStyle name="Navadno 56 2 4 5" xfId="19494"/>
    <cellStyle name="Navadno 56 2 4 6" xfId="17110"/>
    <cellStyle name="Navadno 56 2 4 7" xfId="14355"/>
    <cellStyle name="Navadno 56 2 5" xfId="14793"/>
    <cellStyle name="Navadno 56 2 5 2" xfId="16587"/>
    <cellStyle name="Navadno 56 2 5 2 2" xfId="20397"/>
    <cellStyle name="Navadno 56 2 5 2 3" xfId="18528"/>
    <cellStyle name="Navadno 56 2 5 3" xfId="19497"/>
    <cellStyle name="Navadno 56 2 5 4" xfId="17286"/>
    <cellStyle name="Navadno 56 2 6" xfId="14457"/>
    <cellStyle name="Navadno 56 2 6 2" xfId="16588"/>
    <cellStyle name="Navadno 56 2 6 2 2" xfId="20398"/>
    <cellStyle name="Navadno 56 2 6 2 3" xfId="18529"/>
    <cellStyle name="Navadno 56 2 6 3" xfId="19498"/>
    <cellStyle name="Navadno 56 2 6 4" xfId="17198"/>
    <cellStyle name="Navadno 56 2 7" xfId="15057"/>
    <cellStyle name="Navadno 56 2 7 2" xfId="16589"/>
    <cellStyle name="Navadno 56 2 7 2 2" xfId="20399"/>
    <cellStyle name="Navadno 56 2 7 2 3" xfId="18530"/>
    <cellStyle name="Navadno 56 2 7 3" xfId="19499"/>
    <cellStyle name="Navadno 56 2 7 4" xfId="17550"/>
    <cellStyle name="Navadno 56 2 8" xfId="15960"/>
    <cellStyle name="Navadno 56 2 8 2" xfId="20400"/>
    <cellStyle name="Navadno 56 2 8 3" xfId="17902"/>
    <cellStyle name="Navadno 56 2 9" xfId="18871"/>
    <cellStyle name="Navadno 56 3" xfId="5707"/>
    <cellStyle name="Navadno 56 3 10" xfId="6724"/>
    <cellStyle name="Navadno 56 3 2" xfId="5795"/>
    <cellStyle name="Navadno 56 3 2 2" xfId="14902"/>
    <cellStyle name="Navadno 56 3 2 2 2" xfId="15582"/>
    <cellStyle name="Navadno 56 3 2 2 2 2" xfId="16591"/>
    <cellStyle name="Navadno 56 3 2 2 2 2 2" xfId="20401"/>
    <cellStyle name="Navadno 56 3 2 2 2 2 3" xfId="18532"/>
    <cellStyle name="Navadno 56 3 2 2 2 3" xfId="19501"/>
    <cellStyle name="Navadno 56 3 2 2 2 4" xfId="17835"/>
    <cellStyle name="Navadno 56 3 2 2 3" xfId="16590"/>
    <cellStyle name="Navadno 56 3 2 2 3 2" xfId="20402"/>
    <cellStyle name="Navadno 56 3 2 2 3 3" xfId="18531"/>
    <cellStyle name="Navadno 56 3 2 2 4" xfId="19500"/>
    <cellStyle name="Navadno 56 3 2 2 5" xfId="17395"/>
    <cellStyle name="Navadno 56 3 2 3" xfId="15166"/>
    <cellStyle name="Navadno 56 3 2 3 2" xfId="16592"/>
    <cellStyle name="Navadno 56 3 2 3 2 2" xfId="20403"/>
    <cellStyle name="Navadno 56 3 2 3 2 3" xfId="18533"/>
    <cellStyle name="Navadno 56 3 2 3 3" xfId="19502"/>
    <cellStyle name="Navadno 56 3 2 3 4" xfId="17659"/>
    <cellStyle name="Navadno 56 3 2 4" xfId="16069"/>
    <cellStyle name="Navadno 56 3 2 4 2" xfId="20404"/>
    <cellStyle name="Navadno 56 3 2 4 3" xfId="18011"/>
    <cellStyle name="Navadno 56 3 2 5" xfId="18980"/>
    <cellStyle name="Navadno 56 3 2 6" xfId="17039"/>
    <cellStyle name="Navadno 56 3 2 7" xfId="8580"/>
    <cellStyle name="Navadno 56 3 3" xfId="14377"/>
    <cellStyle name="Navadno 56 3 3 2" xfId="14991"/>
    <cellStyle name="Navadno 56 3 3 2 2" xfId="16594"/>
    <cellStyle name="Navadno 56 3 3 2 2 2" xfId="20405"/>
    <cellStyle name="Navadno 56 3 3 2 2 3" xfId="18535"/>
    <cellStyle name="Navadno 56 3 3 2 3" xfId="19504"/>
    <cellStyle name="Navadno 56 3 3 2 4" xfId="17484"/>
    <cellStyle name="Navadno 56 3 3 3" xfId="15255"/>
    <cellStyle name="Navadno 56 3 3 3 2" xfId="16595"/>
    <cellStyle name="Navadno 56 3 3 3 2 2" xfId="20406"/>
    <cellStyle name="Navadno 56 3 3 3 2 3" xfId="18536"/>
    <cellStyle name="Navadno 56 3 3 3 3" xfId="19505"/>
    <cellStyle name="Navadno 56 3 3 3 4" xfId="17748"/>
    <cellStyle name="Navadno 56 3 3 4" xfId="16593"/>
    <cellStyle name="Navadno 56 3 3 4 2" xfId="20407"/>
    <cellStyle name="Navadno 56 3 3 4 3" xfId="18534"/>
    <cellStyle name="Navadno 56 3 3 5" xfId="19503"/>
    <cellStyle name="Navadno 56 3 3 6" xfId="17132"/>
    <cellStyle name="Navadno 56 3 4" xfId="14815"/>
    <cellStyle name="Navadno 56 3 4 2" xfId="16596"/>
    <cellStyle name="Navadno 56 3 4 2 2" xfId="20408"/>
    <cellStyle name="Navadno 56 3 4 2 3" xfId="18537"/>
    <cellStyle name="Navadno 56 3 4 3" xfId="19506"/>
    <cellStyle name="Navadno 56 3 4 4" xfId="17308"/>
    <cellStyle name="Navadno 56 3 5" xfId="14479"/>
    <cellStyle name="Navadno 56 3 5 2" xfId="16597"/>
    <cellStyle name="Navadno 56 3 5 2 2" xfId="20409"/>
    <cellStyle name="Navadno 56 3 5 2 3" xfId="18538"/>
    <cellStyle name="Navadno 56 3 5 3" xfId="19507"/>
    <cellStyle name="Navadno 56 3 5 4" xfId="17220"/>
    <cellStyle name="Navadno 56 3 6" xfId="15079"/>
    <cellStyle name="Navadno 56 3 6 2" xfId="16598"/>
    <cellStyle name="Navadno 56 3 6 2 2" xfId="20410"/>
    <cellStyle name="Navadno 56 3 6 2 3" xfId="18539"/>
    <cellStyle name="Navadno 56 3 6 3" xfId="19508"/>
    <cellStyle name="Navadno 56 3 6 4" xfId="17572"/>
    <cellStyle name="Navadno 56 3 7" xfId="15982"/>
    <cellStyle name="Navadno 56 3 7 2" xfId="20411"/>
    <cellStyle name="Navadno 56 3 7 3" xfId="17924"/>
    <cellStyle name="Navadno 56 3 8" xfId="18893"/>
    <cellStyle name="Navadno 56 3 9" xfId="16952"/>
    <cellStyle name="Navadno 56 4" xfId="5663"/>
    <cellStyle name="Navadno 56 4 2" xfId="14899"/>
    <cellStyle name="Navadno 56 4 2 2" xfId="15579"/>
    <cellStyle name="Navadno 56 4 2 2 2" xfId="16600"/>
    <cellStyle name="Navadno 56 4 2 2 2 2" xfId="20412"/>
    <cellStyle name="Navadno 56 4 2 2 2 3" xfId="18541"/>
    <cellStyle name="Navadno 56 4 2 2 3" xfId="19510"/>
    <cellStyle name="Navadno 56 4 2 2 4" xfId="17832"/>
    <cellStyle name="Navadno 56 4 2 3" xfId="16599"/>
    <cellStyle name="Navadno 56 4 2 3 2" xfId="20413"/>
    <cellStyle name="Navadno 56 4 2 3 3" xfId="18540"/>
    <cellStyle name="Navadno 56 4 2 4" xfId="19509"/>
    <cellStyle name="Navadno 56 4 2 5" xfId="17392"/>
    <cellStyle name="Navadno 56 4 3" xfId="15163"/>
    <cellStyle name="Navadno 56 4 3 2" xfId="16601"/>
    <cellStyle name="Navadno 56 4 3 2 2" xfId="20414"/>
    <cellStyle name="Navadno 56 4 3 2 3" xfId="18542"/>
    <cellStyle name="Navadno 56 4 3 3" xfId="19511"/>
    <cellStyle name="Navadno 56 4 3 4" xfId="17656"/>
    <cellStyle name="Navadno 56 4 4" xfId="16066"/>
    <cellStyle name="Navadno 56 4 4 2" xfId="20415"/>
    <cellStyle name="Navadno 56 4 4 3" xfId="18008"/>
    <cellStyle name="Navadno 56 4 5" xfId="18977"/>
    <cellStyle name="Navadno 56 4 6" xfId="17036"/>
    <cellStyle name="Navadno 56 4 7" xfId="8577"/>
    <cellStyle name="Navadno 56 5" xfId="5751"/>
    <cellStyle name="Navadno 56 5 2" xfId="14947"/>
    <cellStyle name="Navadno 56 5 2 2" xfId="16603"/>
    <cellStyle name="Navadno 56 5 2 2 2" xfId="20416"/>
    <cellStyle name="Navadno 56 5 2 2 3" xfId="18544"/>
    <cellStyle name="Navadno 56 5 2 3" xfId="19513"/>
    <cellStyle name="Navadno 56 5 2 4" xfId="17440"/>
    <cellStyle name="Navadno 56 5 3" xfId="15211"/>
    <cellStyle name="Navadno 56 5 3 2" xfId="16604"/>
    <cellStyle name="Navadno 56 5 3 2 2" xfId="20417"/>
    <cellStyle name="Navadno 56 5 3 2 3" xfId="18545"/>
    <cellStyle name="Navadno 56 5 3 3" xfId="19514"/>
    <cellStyle name="Navadno 56 5 3 4" xfId="17704"/>
    <cellStyle name="Navadno 56 5 4" xfId="16602"/>
    <cellStyle name="Navadno 56 5 4 2" xfId="20418"/>
    <cellStyle name="Navadno 56 5 4 3" xfId="18543"/>
    <cellStyle name="Navadno 56 5 5" xfId="19512"/>
    <cellStyle name="Navadno 56 5 6" xfId="17088"/>
    <cellStyle name="Navadno 56 5 7" xfId="14329"/>
    <cellStyle name="Navadno 56 6" xfId="14771"/>
    <cellStyle name="Navadno 56 6 2" xfId="16605"/>
    <cellStyle name="Navadno 56 6 2 2" xfId="20419"/>
    <cellStyle name="Navadno 56 6 2 3" xfId="18546"/>
    <cellStyle name="Navadno 56 6 3" xfId="19515"/>
    <cellStyle name="Navadno 56 6 4" xfId="17264"/>
    <cellStyle name="Navadno 56 7" xfId="14435"/>
    <cellStyle name="Navadno 56 7 2" xfId="16606"/>
    <cellStyle name="Navadno 56 7 2 2" xfId="20420"/>
    <cellStyle name="Navadno 56 7 2 3" xfId="18547"/>
    <cellStyle name="Navadno 56 7 3" xfId="19516"/>
    <cellStyle name="Navadno 56 7 4" xfId="17176"/>
    <cellStyle name="Navadno 56 8" xfId="15035"/>
    <cellStyle name="Navadno 56 8 2" xfId="16607"/>
    <cellStyle name="Navadno 56 8 2 2" xfId="20421"/>
    <cellStyle name="Navadno 56 8 2 3" xfId="18548"/>
    <cellStyle name="Navadno 56 8 3" xfId="19517"/>
    <cellStyle name="Navadno 56 8 4" xfId="17528"/>
    <cellStyle name="Navadno 56 9" xfId="15938"/>
    <cellStyle name="Navadno 56 9 2" xfId="20422"/>
    <cellStyle name="Navadno 56 9 3" xfId="17880"/>
    <cellStyle name="Navadno 57" xfId="5593"/>
    <cellStyle name="Navadno 57 10" xfId="18845"/>
    <cellStyle name="Navadno 57 11" xfId="16904"/>
    <cellStyle name="Navadno 57 12" xfId="6676"/>
    <cellStyle name="Navadno 57 2" xfId="5636"/>
    <cellStyle name="Navadno 57 2 10" xfId="16926"/>
    <cellStyle name="Navadno 57 2 11" xfId="6698"/>
    <cellStyle name="Navadno 57 2 2" xfId="5725"/>
    <cellStyle name="Navadno 57 2 2 10" xfId="6742"/>
    <cellStyle name="Navadno 57 2 2 2" xfId="5813"/>
    <cellStyle name="Navadno 57 2 2 2 2" xfId="14905"/>
    <cellStyle name="Navadno 57 2 2 2 2 2" xfId="15585"/>
    <cellStyle name="Navadno 57 2 2 2 2 2 2" xfId="16609"/>
    <cellStyle name="Navadno 57 2 2 2 2 2 2 2" xfId="20423"/>
    <cellStyle name="Navadno 57 2 2 2 2 2 2 3" xfId="18550"/>
    <cellStyle name="Navadno 57 2 2 2 2 2 3" xfId="19519"/>
    <cellStyle name="Navadno 57 2 2 2 2 2 4" xfId="17838"/>
    <cellStyle name="Navadno 57 2 2 2 2 3" xfId="16608"/>
    <cellStyle name="Navadno 57 2 2 2 2 3 2" xfId="20424"/>
    <cellStyle name="Navadno 57 2 2 2 2 3 3" xfId="18549"/>
    <cellStyle name="Navadno 57 2 2 2 2 4" xfId="19518"/>
    <cellStyle name="Navadno 57 2 2 2 2 5" xfId="17398"/>
    <cellStyle name="Navadno 57 2 2 2 3" xfId="15169"/>
    <cellStyle name="Navadno 57 2 2 2 3 2" xfId="16610"/>
    <cellStyle name="Navadno 57 2 2 2 3 2 2" xfId="20425"/>
    <cellStyle name="Navadno 57 2 2 2 3 2 3" xfId="18551"/>
    <cellStyle name="Navadno 57 2 2 2 3 3" xfId="19520"/>
    <cellStyle name="Navadno 57 2 2 2 3 4" xfId="17662"/>
    <cellStyle name="Navadno 57 2 2 2 4" xfId="16072"/>
    <cellStyle name="Navadno 57 2 2 2 4 2" xfId="20426"/>
    <cellStyle name="Navadno 57 2 2 2 4 3" xfId="18014"/>
    <cellStyle name="Navadno 57 2 2 2 5" xfId="18983"/>
    <cellStyle name="Navadno 57 2 2 2 6" xfId="17042"/>
    <cellStyle name="Navadno 57 2 2 2 7" xfId="8583"/>
    <cellStyle name="Navadno 57 2 2 3" xfId="14395"/>
    <cellStyle name="Navadno 57 2 2 3 2" xfId="15009"/>
    <cellStyle name="Navadno 57 2 2 3 2 2" xfId="16612"/>
    <cellStyle name="Navadno 57 2 2 3 2 2 2" xfId="20427"/>
    <cellStyle name="Navadno 57 2 2 3 2 2 3" xfId="18553"/>
    <cellStyle name="Navadno 57 2 2 3 2 3" xfId="19522"/>
    <cellStyle name="Navadno 57 2 2 3 2 4" xfId="17502"/>
    <cellStyle name="Navadno 57 2 2 3 3" xfId="15273"/>
    <cellStyle name="Navadno 57 2 2 3 3 2" xfId="16613"/>
    <cellStyle name="Navadno 57 2 2 3 3 2 2" xfId="20428"/>
    <cellStyle name="Navadno 57 2 2 3 3 2 3" xfId="18554"/>
    <cellStyle name="Navadno 57 2 2 3 3 3" xfId="19523"/>
    <cellStyle name="Navadno 57 2 2 3 3 4" xfId="17766"/>
    <cellStyle name="Navadno 57 2 2 3 4" xfId="16611"/>
    <cellStyle name="Navadno 57 2 2 3 4 2" xfId="20429"/>
    <cellStyle name="Navadno 57 2 2 3 4 3" xfId="18552"/>
    <cellStyle name="Navadno 57 2 2 3 5" xfId="19521"/>
    <cellStyle name="Navadno 57 2 2 3 6" xfId="17150"/>
    <cellStyle name="Navadno 57 2 2 4" xfId="14833"/>
    <cellStyle name="Navadno 57 2 2 4 2" xfId="16614"/>
    <cellStyle name="Navadno 57 2 2 4 2 2" xfId="20430"/>
    <cellStyle name="Navadno 57 2 2 4 2 3" xfId="18555"/>
    <cellStyle name="Navadno 57 2 2 4 3" xfId="19524"/>
    <cellStyle name="Navadno 57 2 2 4 4" xfId="17326"/>
    <cellStyle name="Navadno 57 2 2 5" xfId="14497"/>
    <cellStyle name="Navadno 57 2 2 5 2" xfId="16615"/>
    <cellStyle name="Navadno 57 2 2 5 2 2" xfId="20431"/>
    <cellStyle name="Navadno 57 2 2 5 2 3" xfId="18556"/>
    <cellStyle name="Navadno 57 2 2 5 3" xfId="19525"/>
    <cellStyle name="Navadno 57 2 2 5 4" xfId="17238"/>
    <cellStyle name="Navadno 57 2 2 6" xfId="15097"/>
    <cellStyle name="Navadno 57 2 2 6 2" xfId="16616"/>
    <cellStyle name="Navadno 57 2 2 6 2 2" xfId="20432"/>
    <cellStyle name="Navadno 57 2 2 6 2 3" xfId="18557"/>
    <cellStyle name="Navadno 57 2 2 6 3" xfId="19526"/>
    <cellStyle name="Navadno 57 2 2 6 4" xfId="17590"/>
    <cellStyle name="Navadno 57 2 2 7" xfId="16000"/>
    <cellStyle name="Navadno 57 2 2 7 2" xfId="20433"/>
    <cellStyle name="Navadno 57 2 2 7 3" xfId="17942"/>
    <cellStyle name="Navadno 57 2 2 8" xfId="18911"/>
    <cellStyle name="Navadno 57 2 2 9" xfId="16970"/>
    <cellStyle name="Navadno 57 2 3" xfId="5681"/>
    <cellStyle name="Navadno 57 2 3 2" xfId="14904"/>
    <cellStyle name="Navadno 57 2 3 2 2" xfId="15584"/>
    <cellStyle name="Navadno 57 2 3 2 2 2" xfId="16618"/>
    <cellStyle name="Navadno 57 2 3 2 2 2 2" xfId="20434"/>
    <cellStyle name="Navadno 57 2 3 2 2 2 3" xfId="18559"/>
    <cellStyle name="Navadno 57 2 3 2 2 3" xfId="19528"/>
    <cellStyle name="Navadno 57 2 3 2 2 4" xfId="17837"/>
    <cellStyle name="Navadno 57 2 3 2 3" xfId="16617"/>
    <cellStyle name="Navadno 57 2 3 2 3 2" xfId="20435"/>
    <cellStyle name="Navadno 57 2 3 2 3 3" xfId="18558"/>
    <cellStyle name="Navadno 57 2 3 2 4" xfId="19527"/>
    <cellStyle name="Navadno 57 2 3 2 5" xfId="17397"/>
    <cellStyle name="Navadno 57 2 3 3" xfId="15168"/>
    <cellStyle name="Navadno 57 2 3 3 2" xfId="16619"/>
    <cellStyle name="Navadno 57 2 3 3 2 2" xfId="20436"/>
    <cellStyle name="Navadno 57 2 3 3 2 3" xfId="18560"/>
    <cellStyle name="Navadno 57 2 3 3 3" xfId="19529"/>
    <cellStyle name="Navadno 57 2 3 3 4" xfId="17661"/>
    <cellStyle name="Navadno 57 2 3 4" xfId="16071"/>
    <cellStyle name="Navadno 57 2 3 4 2" xfId="20437"/>
    <cellStyle name="Navadno 57 2 3 4 3" xfId="18013"/>
    <cellStyle name="Navadno 57 2 3 5" xfId="18982"/>
    <cellStyle name="Navadno 57 2 3 6" xfId="17041"/>
    <cellStyle name="Navadno 57 2 3 7" xfId="8582"/>
    <cellStyle name="Navadno 57 2 4" xfId="5769"/>
    <cellStyle name="Navadno 57 2 4 2" xfId="14965"/>
    <cellStyle name="Navadno 57 2 4 2 2" xfId="16621"/>
    <cellStyle name="Navadno 57 2 4 2 2 2" xfId="20438"/>
    <cellStyle name="Navadno 57 2 4 2 2 3" xfId="18562"/>
    <cellStyle name="Navadno 57 2 4 2 3" xfId="19531"/>
    <cellStyle name="Navadno 57 2 4 2 4" xfId="17458"/>
    <cellStyle name="Navadno 57 2 4 3" xfId="15229"/>
    <cellStyle name="Navadno 57 2 4 3 2" xfId="16622"/>
    <cellStyle name="Navadno 57 2 4 3 2 2" xfId="20439"/>
    <cellStyle name="Navadno 57 2 4 3 2 3" xfId="18563"/>
    <cellStyle name="Navadno 57 2 4 3 3" xfId="19532"/>
    <cellStyle name="Navadno 57 2 4 3 4" xfId="17722"/>
    <cellStyle name="Navadno 57 2 4 4" xfId="16620"/>
    <cellStyle name="Navadno 57 2 4 4 2" xfId="20440"/>
    <cellStyle name="Navadno 57 2 4 4 3" xfId="18561"/>
    <cellStyle name="Navadno 57 2 4 5" xfId="19530"/>
    <cellStyle name="Navadno 57 2 4 6" xfId="17106"/>
    <cellStyle name="Navadno 57 2 4 7" xfId="14351"/>
    <cellStyle name="Navadno 57 2 5" xfId="14789"/>
    <cellStyle name="Navadno 57 2 5 2" xfId="16623"/>
    <cellStyle name="Navadno 57 2 5 2 2" xfId="20441"/>
    <cellStyle name="Navadno 57 2 5 2 3" xfId="18564"/>
    <cellStyle name="Navadno 57 2 5 3" xfId="19533"/>
    <cellStyle name="Navadno 57 2 5 4" xfId="17282"/>
    <cellStyle name="Navadno 57 2 6" xfId="14453"/>
    <cellStyle name="Navadno 57 2 6 2" xfId="16624"/>
    <cellStyle name="Navadno 57 2 6 2 2" xfId="20442"/>
    <cellStyle name="Navadno 57 2 6 2 3" xfId="18565"/>
    <cellStyle name="Navadno 57 2 6 3" xfId="19534"/>
    <cellStyle name="Navadno 57 2 6 4" xfId="17194"/>
    <cellStyle name="Navadno 57 2 7" xfId="15053"/>
    <cellStyle name="Navadno 57 2 7 2" xfId="16625"/>
    <cellStyle name="Navadno 57 2 7 2 2" xfId="20443"/>
    <cellStyle name="Navadno 57 2 7 2 3" xfId="18566"/>
    <cellStyle name="Navadno 57 2 7 3" xfId="19535"/>
    <cellStyle name="Navadno 57 2 7 4" xfId="17546"/>
    <cellStyle name="Navadno 57 2 8" xfId="15956"/>
    <cellStyle name="Navadno 57 2 8 2" xfId="20444"/>
    <cellStyle name="Navadno 57 2 8 3" xfId="17898"/>
    <cellStyle name="Navadno 57 2 9" xfId="18867"/>
    <cellStyle name="Navadno 57 3" xfId="5703"/>
    <cellStyle name="Navadno 57 3 10" xfId="6720"/>
    <cellStyle name="Navadno 57 3 2" xfId="5791"/>
    <cellStyle name="Navadno 57 3 2 2" xfId="14906"/>
    <cellStyle name="Navadno 57 3 2 2 2" xfId="15586"/>
    <cellStyle name="Navadno 57 3 2 2 2 2" xfId="16627"/>
    <cellStyle name="Navadno 57 3 2 2 2 2 2" xfId="20445"/>
    <cellStyle name="Navadno 57 3 2 2 2 2 3" xfId="18568"/>
    <cellStyle name="Navadno 57 3 2 2 2 3" xfId="19537"/>
    <cellStyle name="Navadno 57 3 2 2 2 4" xfId="17839"/>
    <cellStyle name="Navadno 57 3 2 2 3" xfId="16626"/>
    <cellStyle name="Navadno 57 3 2 2 3 2" xfId="20446"/>
    <cellStyle name="Navadno 57 3 2 2 3 3" xfId="18567"/>
    <cellStyle name="Navadno 57 3 2 2 4" xfId="19536"/>
    <cellStyle name="Navadno 57 3 2 2 5" xfId="17399"/>
    <cellStyle name="Navadno 57 3 2 3" xfId="15170"/>
    <cellStyle name="Navadno 57 3 2 3 2" xfId="16628"/>
    <cellStyle name="Navadno 57 3 2 3 2 2" xfId="20447"/>
    <cellStyle name="Navadno 57 3 2 3 2 3" xfId="18569"/>
    <cellStyle name="Navadno 57 3 2 3 3" xfId="19538"/>
    <cellStyle name="Navadno 57 3 2 3 4" xfId="17663"/>
    <cellStyle name="Navadno 57 3 2 4" xfId="16073"/>
    <cellStyle name="Navadno 57 3 2 4 2" xfId="20448"/>
    <cellStyle name="Navadno 57 3 2 4 3" xfId="18015"/>
    <cellStyle name="Navadno 57 3 2 5" xfId="18984"/>
    <cellStyle name="Navadno 57 3 2 6" xfId="17043"/>
    <cellStyle name="Navadno 57 3 2 7" xfId="8584"/>
    <cellStyle name="Navadno 57 3 3" xfId="14373"/>
    <cellStyle name="Navadno 57 3 3 2" xfId="14987"/>
    <cellStyle name="Navadno 57 3 3 2 2" xfId="16630"/>
    <cellStyle name="Navadno 57 3 3 2 2 2" xfId="20449"/>
    <cellStyle name="Navadno 57 3 3 2 2 3" xfId="18571"/>
    <cellStyle name="Navadno 57 3 3 2 3" xfId="19540"/>
    <cellStyle name="Navadno 57 3 3 2 4" xfId="17480"/>
    <cellStyle name="Navadno 57 3 3 3" xfId="15251"/>
    <cellStyle name="Navadno 57 3 3 3 2" xfId="16631"/>
    <cellStyle name="Navadno 57 3 3 3 2 2" xfId="20450"/>
    <cellStyle name="Navadno 57 3 3 3 2 3" xfId="18572"/>
    <cellStyle name="Navadno 57 3 3 3 3" xfId="19541"/>
    <cellStyle name="Navadno 57 3 3 3 4" xfId="17744"/>
    <cellStyle name="Navadno 57 3 3 4" xfId="16629"/>
    <cellStyle name="Navadno 57 3 3 4 2" xfId="20451"/>
    <cellStyle name="Navadno 57 3 3 4 3" xfId="18570"/>
    <cellStyle name="Navadno 57 3 3 5" xfId="19539"/>
    <cellStyle name="Navadno 57 3 3 6" xfId="17128"/>
    <cellStyle name="Navadno 57 3 4" xfId="14811"/>
    <cellStyle name="Navadno 57 3 4 2" xfId="16632"/>
    <cellStyle name="Navadno 57 3 4 2 2" xfId="20452"/>
    <cellStyle name="Navadno 57 3 4 2 3" xfId="18573"/>
    <cellStyle name="Navadno 57 3 4 3" xfId="19542"/>
    <cellStyle name="Navadno 57 3 4 4" xfId="17304"/>
    <cellStyle name="Navadno 57 3 5" xfId="14475"/>
    <cellStyle name="Navadno 57 3 5 2" xfId="16633"/>
    <cellStyle name="Navadno 57 3 5 2 2" xfId="20453"/>
    <cellStyle name="Navadno 57 3 5 2 3" xfId="18574"/>
    <cellStyle name="Navadno 57 3 5 3" xfId="19543"/>
    <cellStyle name="Navadno 57 3 5 4" xfId="17216"/>
    <cellStyle name="Navadno 57 3 6" xfId="15075"/>
    <cellStyle name="Navadno 57 3 6 2" xfId="16634"/>
    <cellStyle name="Navadno 57 3 6 2 2" xfId="20454"/>
    <cellStyle name="Navadno 57 3 6 2 3" xfId="18575"/>
    <cellStyle name="Navadno 57 3 6 3" xfId="19544"/>
    <cellStyle name="Navadno 57 3 6 4" xfId="17568"/>
    <cellStyle name="Navadno 57 3 7" xfId="15978"/>
    <cellStyle name="Navadno 57 3 7 2" xfId="20455"/>
    <cellStyle name="Navadno 57 3 7 3" xfId="17920"/>
    <cellStyle name="Navadno 57 3 8" xfId="18889"/>
    <cellStyle name="Navadno 57 3 9" xfId="16948"/>
    <cellStyle name="Navadno 57 4" xfId="5659"/>
    <cellStyle name="Navadno 57 4 2" xfId="14903"/>
    <cellStyle name="Navadno 57 4 2 2" xfId="15583"/>
    <cellStyle name="Navadno 57 4 2 2 2" xfId="16636"/>
    <cellStyle name="Navadno 57 4 2 2 2 2" xfId="20456"/>
    <cellStyle name="Navadno 57 4 2 2 2 3" xfId="18577"/>
    <cellStyle name="Navadno 57 4 2 2 3" xfId="19546"/>
    <cellStyle name="Navadno 57 4 2 2 4" xfId="17836"/>
    <cellStyle name="Navadno 57 4 2 3" xfId="16635"/>
    <cellStyle name="Navadno 57 4 2 3 2" xfId="20457"/>
    <cellStyle name="Navadno 57 4 2 3 3" xfId="18576"/>
    <cellStyle name="Navadno 57 4 2 4" xfId="19545"/>
    <cellStyle name="Navadno 57 4 2 5" xfId="17396"/>
    <cellStyle name="Navadno 57 4 3" xfId="15167"/>
    <cellStyle name="Navadno 57 4 3 2" xfId="16637"/>
    <cellStyle name="Navadno 57 4 3 2 2" xfId="20458"/>
    <cellStyle name="Navadno 57 4 3 2 3" xfId="18578"/>
    <cellStyle name="Navadno 57 4 3 3" xfId="19547"/>
    <cellStyle name="Navadno 57 4 3 4" xfId="17660"/>
    <cellStyle name="Navadno 57 4 4" xfId="16070"/>
    <cellStyle name="Navadno 57 4 4 2" xfId="20459"/>
    <cellStyle name="Navadno 57 4 4 3" xfId="18012"/>
    <cellStyle name="Navadno 57 4 5" xfId="18981"/>
    <cellStyle name="Navadno 57 4 6" xfId="17040"/>
    <cellStyle name="Navadno 57 4 7" xfId="8581"/>
    <cellStyle name="Navadno 57 5" xfId="5747"/>
    <cellStyle name="Navadno 57 5 2" xfId="14943"/>
    <cellStyle name="Navadno 57 5 2 2" xfId="16639"/>
    <cellStyle name="Navadno 57 5 2 2 2" xfId="20460"/>
    <cellStyle name="Navadno 57 5 2 2 3" xfId="18580"/>
    <cellStyle name="Navadno 57 5 2 3" xfId="19549"/>
    <cellStyle name="Navadno 57 5 2 4" xfId="17436"/>
    <cellStyle name="Navadno 57 5 3" xfId="15207"/>
    <cellStyle name="Navadno 57 5 3 2" xfId="16640"/>
    <cellStyle name="Navadno 57 5 3 2 2" xfId="20461"/>
    <cellStyle name="Navadno 57 5 3 2 3" xfId="18581"/>
    <cellStyle name="Navadno 57 5 3 3" xfId="19550"/>
    <cellStyle name="Navadno 57 5 3 4" xfId="17700"/>
    <cellStyle name="Navadno 57 5 4" xfId="16638"/>
    <cellStyle name="Navadno 57 5 4 2" xfId="20462"/>
    <cellStyle name="Navadno 57 5 4 3" xfId="18579"/>
    <cellStyle name="Navadno 57 5 5" xfId="19548"/>
    <cellStyle name="Navadno 57 5 6" xfId="17084"/>
    <cellStyle name="Navadno 57 5 7" xfId="14325"/>
    <cellStyle name="Navadno 57 6" xfId="14767"/>
    <cellStyle name="Navadno 57 6 2" xfId="16641"/>
    <cellStyle name="Navadno 57 6 2 2" xfId="20463"/>
    <cellStyle name="Navadno 57 6 2 3" xfId="18582"/>
    <cellStyle name="Navadno 57 6 3" xfId="19551"/>
    <cellStyle name="Navadno 57 6 4" xfId="17260"/>
    <cellStyle name="Navadno 57 7" xfId="14431"/>
    <cellStyle name="Navadno 57 7 2" xfId="16642"/>
    <cellStyle name="Navadno 57 7 2 2" xfId="20464"/>
    <cellStyle name="Navadno 57 7 2 3" xfId="18583"/>
    <cellStyle name="Navadno 57 7 3" xfId="19552"/>
    <cellStyle name="Navadno 57 7 4" xfId="17172"/>
    <cellStyle name="Navadno 57 8" xfId="15031"/>
    <cellStyle name="Navadno 57 8 2" xfId="16643"/>
    <cellStyle name="Navadno 57 8 2 2" xfId="20465"/>
    <cellStyle name="Navadno 57 8 2 3" xfId="18584"/>
    <cellStyle name="Navadno 57 8 3" xfId="19553"/>
    <cellStyle name="Navadno 57 8 4" xfId="17524"/>
    <cellStyle name="Navadno 57 9" xfId="15934"/>
    <cellStyle name="Navadno 57 9 2" xfId="20466"/>
    <cellStyle name="Navadno 57 9 3" xfId="17876"/>
    <cellStyle name="Navadno 58" xfId="5604"/>
    <cellStyle name="Navadno 58 10" xfId="18854"/>
    <cellStyle name="Navadno 58 11" xfId="16913"/>
    <cellStyle name="Navadno 58 12" xfId="6685"/>
    <cellStyle name="Navadno 58 2" xfId="5645"/>
    <cellStyle name="Navadno 58 2 10" xfId="16935"/>
    <cellStyle name="Navadno 58 2 11" xfId="6707"/>
    <cellStyle name="Navadno 58 2 2" xfId="5734"/>
    <cellStyle name="Navadno 58 2 2 10" xfId="6751"/>
    <cellStyle name="Navadno 58 2 2 2" xfId="5822"/>
    <cellStyle name="Navadno 58 2 2 2 2" xfId="14909"/>
    <cellStyle name="Navadno 58 2 2 2 2 2" xfId="15589"/>
    <cellStyle name="Navadno 58 2 2 2 2 2 2" xfId="16645"/>
    <cellStyle name="Navadno 58 2 2 2 2 2 2 2" xfId="20467"/>
    <cellStyle name="Navadno 58 2 2 2 2 2 2 3" xfId="18586"/>
    <cellStyle name="Navadno 58 2 2 2 2 2 3" xfId="19555"/>
    <cellStyle name="Navadno 58 2 2 2 2 2 4" xfId="17842"/>
    <cellStyle name="Navadno 58 2 2 2 2 3" xfId="16644"/>
    <cellStyle name="Navadno 58 2 2 2 2 3 2" xfId="20468"/>
    <cellStyle name="Navadno 58 2 2 2 2 3 3" xfId="18585"/>
    <cellStyle name="Navadno 58 2 2 2 2 4" xfId="19554"/>
    <cellStyle name="Navadno 58 2 2 2 2 5" xfId="17402"/>
    <cellStyle name="Navadno 58 2 2 2 3" xfId="15173"/>
    <cellStyle name="Navadno 58 2 2 2 3 2" xfId="16646"/>
    <cellStyle name="Navadno 58 2 2 2 3 2 2" xfId="20469"/>
    <cellStyle name="Navadno 58 2 2 2 3 2 3" xfId="18587"/>
    <cellStyle name="Navadno 58 2 2 2 3 3" xfId="19556"/>
    <cellStyle name="Navadno 58 2 2 2 3 4" xfId="17666"/>
    <cellStyle name="Navadno 58 2 2 2 4" xfId="16076"/>
    <cellStyle name="Navadno 58 2 2 2 4 2" xfId="20470"/>
    <cellStyle name="Navadno 58 2 2 2 4 3" xfId="18018"/>
    <cellStyle name="Navadno 58 2 2 2 5" xfId="18987"/>
    <cellStyle name="Navadno 58 2 2 2 6" xfId="17046"/>
    <cellStyle name="Navadno 58 2 2 2 7" xfId="8587"/>
    <cellStyle name="Navadno 58 2 2 3" xfId="14404"/>
    <cellStyle name="Navadno 58 2 2 3 2" xfId="15018"/>
    <cellStyle name="Navadno 58 2 2 3 2 2" xfId="16648"/>
    <cellStyle name="Navadno 58 2 2 3 2 2 2" xfId="20471"/>
    <cellStyle name="Navadno 58 2 2 3 2 2 3" xfId="18589"/>
    <cellStyle name="Navadno 58 2 2 3 2 3" xfId="19558"/>
    <cellStyle name="Navadno 58 2 2 3 2 4" xfId="17511"/>
    <cellStyle name="Navadno 58 2 2 3 3" xfId="15282"/>
    <cellStyle name="Navadno 58 2 2 3 3 2" xfId="16649"/>
    <cellStyle name="Navadno 58 2 2 3 3 2 2" xfId="20472"/>
    <cellStyle name="Navadno 58 2 2 3 3 2 3" xfId="18590"/>
    <cellStyle name="Navadno 58 2 2 3 3 3" xfId="19559"/>
    <cellStyle name="Navadno 58 2 2 3 3 4" xfId="17775"/>
    <cellStyle name="Navadno 58 2 2 3 4" xfId="16647"/>
    <cellStyle name="Navadno 58 2 2 3 4 2" xfId="20473"/>
    <cellStyle name="Navadno 58 2 2 3 4 3" xfId="18588"/>
    <cellStyle name="Navadno 58 2 2 3 5" xfId="19557"/>
    <cellStyle name="Navadno 58 2 2 3 6" xfId="17159"/>
    <cellStyle name="Navadno 58 2 2 4" xfId="14842"/>
    <cellStyle name="Navadno 58 2 2 4 2" xfId="16650"/>
    <cellStyle name="Navadno 58 2 2 4 2 2" xfId="20474"/>
    <cellStyle name="Navadno 58 2 2 4 2 3" xfId="18591"/>
    <cellStyle name="Navadno 58 2 2 4 3" xfId="19560"/>
    <cellStyle name="Navadno 58 2 2 4 4" xfId="17335"/>
    <cellStyle name="Navadno 58 2 2 5" xfId="14506"/>
    <cellStyle name="Navadno 58 2 2 5 2" xfId="16651"/>
    <cellStyle name="Navadno 58 2 2 5 2 2" xfId="20475"/>
    <cellStyle name="Navadno 58 2 2 5 2 3" xfId="18592"/>
    <cellStyle name="Navadno 58 2 2 5 3" xfId="19561"/>
    <cellStyle name="Navadno 58 2 2 5 4" xfId="17247"/>
    <cellStyle name="Navadno 58 2 2 6" xfId="15106"/>
    <cellStyle name="Navadno 58 2 2 6 2" xfId="16652"/>
    <cellStyle name="Navadno 58 2 2 6 2 2" xfId="20476"/>
    <cellStyle name="Navadno 58 2 2 6 2 3" xfId="18593"/>
    <cellStyle name="Navadno 58 2 2 6 3" xfId="19562"/>
    <cellStyle name="Navadno 58 2 2 6 4" xfId="17599"/>
    <cellStyle name="Navadno 58 2 2 7" xfId="16009"/>
    <cellStyle name="Navadno 58 2 2 7 2" xfId="20477"/>
    <cellStyle name="Navadno 58 2 2 7 3" xfId="17951"/>
    <cellStyle name="Navadno 58 2 2 8" xfId="18920"/>
    <cellStyle name="Navadno 58 2 2 9" xfId="16979"/>
    <cellStyle name="Navadno 58 2 3" xfId="5690"/>
    <cellStyle name="Navadno 58 2 3 2" xfId="14908"/>
    <cellStyle name="Navadno 58 2 3 2 2" xfId="15588"/>
    <cellStyle name="Navadno 58 2 3 2 2 2" xfId="16654"/>
    <cellStyle name="Navadno 58 2 3 2 2 2 2" xfId="20478"/>
    <cellStyle name="Navadno 58 2 3 2 2 2 3" xfId="18595"/>
    <cellStyle name="Navadno 58 2 3 2 2 3" xfId="19564"/>
    <cellStyle name="Navadno 58 2 3 2 2 4" xfId="17841"/>
    <cellStyle name="Navadno 58 2 3 2 3" xfId="16653"/>
    <cellStyle name="Navadno 58 2 3 2 3 2" xfId="20479"/>
    <cellStyle name="Navadno 58 2 3 2 3 3" xfId="18594"/>
    <cellStyle name="Navadno 58 2 3 2 4" xfId="19563"/>
    <cellStyle name="Navadno 58 2 3 2 5" xfId="17401"/>
    <cellStyle name="Navadno 58 2 3 3" xfId="15172"/>
    <cellStyle name="Navadno 58 2 3 3 2" xfId="16655"/>
    <cellStyle name="Navadno 58 2 3 3 2 2" xfId="20480"/>
    <cellStyle name="Navadno 58 2 3 3 2 3" xfId="18596"/>
    <cellStyle name="Navadno 58 2 3 3 3" xfId="19565"/>
    <cellStyle name="Navadno 58 2 3 3 4" xfId="17665"/>
    <cellStyle name="Navadno 58 2 3 4" xfId="16075"/>
    <cellStyle name="Navadno 58 2 3 4 2" xfId="20481"/>
    <cellStyle name="Navadno 58 2 3 4 3" xfId="18017"/>
    <cellStyle name="Navadno 58 2 3 5" xfId="18986"/>
    <cellStyle name="Navadno 58 2 3 6" xfId="17045"/>
    <cellStyle name="Navadno 58 2 3 7" xfId="8586"/>
    <cellStyle name="Navadno 58 2 4" xfId="5778"/>
    <cellStyle name="Navadno 58 2 4 2" xfId="14974"/>
    <cellStyle name="Navadno 58 2 4 2 2" xfId="16657"/>
    <cellStyle name="Navadno 58 2 4 2 2 2" xfId="20482"/>
    <cellStyle name="Navadno 58 2 4 2 2 3" xfId="18598"/>
    <cellStyle name="Navadno 58 2 4 2 3" xfId="19567"/>
    <cellStyle name="Navadno 58 2 4 2 4" xfId="17467"/>
    <cellStyle name="Navadno 58 2 4 3" xfId="15238"/>
    <cellStyle name="Navadno 58 2 4 3 2" xfId="16658"/>
    <cellStyle name="Navadno 58 2 4 3 2 2" xfId="20483"/>
    <cellStyle name="Navadno 58 2 4 3 2 3" xfId="18599"/>
    <cellStyle name="Navadno 58 2 4 3 3" xfId="19568"/>
    <cellStyle name="Navadno 58 2 4 3 4" xfId="17731"/>
    <cellStyle name="Navadno 58 2 4 4" xfId="16656"/>
    <cellStyle name="Navadno 58 2 4 4 2" xfId="20484"/>
    <cellStyle name="Navadno 58 2 4 4 3" xfId="18597"/>
    <cellStyle name="Navadno 58 2 4 5" xfId="19566"/>
    <cellStyle name="Navadno 58 2 4 6" xfId="17115"/>
    <cellStyle name="Navadno 58 2 4 7" xfId="14360"/>
    <cellStyle name="Navadno 58 2 5" xfId="14798"/>
    <cellStyle name="Navadno 58 2 5 2" xfId="16659"/>
    <cellStyle name="Navadno 58 2 5 2 2" xfId="20485"/>
    <cellStyle name="Navadno 58 2 5 2 3" xfId="18600"/>
    <cellStyle name="Navadno 58 2 5 3" xfId="19569"/>
    <cellStyle name="Navadno 58 2 5 4" xfId="17291"/>
    <cellStyle name="Navadno 58 2 6" xfId="14462"/>
    <cellStyle name="Navadno 58 2 6 2" xfId="16660"/>
    <cellStyle name="Navadno 58 2 6 2 2" xfId="20486"/>
    <cellStyle name="Navadno 58 2 6 2 3" xfId="18601"/>
    <cellStyle name="Navadno 58 2 6 3" xfId="19570"/>
    <cellStyle name="Navadno 58 2 6 4" xfId="17203"/>
    <cellStyle name="Navadno 58 2 7" xfId="15062"/>
    <cellStyle name="Navadno 58 2 7 2" xfId="16661"/>
    <cellStyle name="Navadno 58 2 7 2 2" xfId="20487"/>
    <cellStyle name="Navadno 58 2 7 2 3" xfId="18602"/>
    <cellStyle name="Navadno 58 2 7 3" xfId="19571"/>
    <cellStyle name="Navadno 58 2 7 4" xfId="17555"/>
    <cellStyle name="Navadno 58 2 8" xfId="15965"/>
    <cellStyle name="Navadno 58 2 8 2" xfId="20488"/>
    <cellStyle name="Navadno 58 2 8 3" xfId="17907"/>
    <cellStyle name="Navadno 58 2 9" xfId="18876"/>
    <cellStyle name="Navadno 58 3" xfId="5712"/>
    <cellStyle name="Navadno 58 3 10" xfId="6729"/>
    <cellStyle name="Navadno 58 3 2" xfId="5800"/>
    <cellStyle name="Navadno 58 3 2 2" xfId="14910"/>
    <cellStyle name="Navadno 58 3 2 2 2" xfId="15590"/>
    <cellStyle name="Navadno 58 3 2 2 2 2" xfId="16663"/>
    <cellStyle name="Navadno 58 3 2 2 2 2 2" xfId="20489"/>
    <cellStyle name="Navadno 58 3 2 2 2 2 3" xfId="18604"/>
    <cellStyle name="Navadno 58 3 2 2 2 3" xfId="19573"/>
    <cellStyle name="Navadno 58 3 2 2 2 4" xfId="17843"/>
    <cellStyle name="Navadno 58 3 2 2 3" xfId="16662"/>
    <cellStyle name="Navadno 58 3 2 2 3 2" xfId="20490"/>
    <cellStyle name="Navadno 58 3 2 2 3 3" xfId="18603"/>
    <cellStyle name="Navadno 58 3 2 2 4" xfId="19572"/>
    <cellStyle name="Navadno 58 3 2 2 5" xfId="17403"/>
    <cellStyle name="Navadno 58 3 2 3" xfId="15174"/>
    <cellStyle name="Navadno 58 3 2 3 2" xfId="16664"/>
    <cellStyle name="Navadno 58 3 2 3 2 2" xfId="20491"/>
    <cellStyle name="Navadno 58 3 2 3 2 3" xfId="18605"/>
    <cellStyle name="Navadno 58 3 2 3 3" xfId="19574"/>
    <cellStyle name="Navadno 58 3 2 3 4" xfId="17667"/>
    <cellStyle name="Navadno 58 3 2 4" xfId="16077"/>
    <cellStyle name="Navadno 58 3 2 4 2" xfId="20492"/>
    <cellStyle name="Navadno 58 3 2 4 3" xfId="18019"/>
    <cellStyle name="Navadno 58 3 2 5" xfId="18988"/>
    <cellStyle name="Navadno 58 3 2 6" xfId="17047"/>
    <cellStyle name="Navadno 58 3 2 7" xfId="8588"/>
    <cellStyle name="Navadno 58 3 3" xfId="14382"/>
    <cellStyle name="Navadno 58 3 3 2" xfId="14996"/>
    <cellStyle name="Navadno 58 3 3 2 2" xfId="16666"/>
    <cellStyle name="Navadno 58 3 3 2 2 2" xfId="20493"/>
    <cellStyle name="Navadno 58 3 3 2 2 3" xfId="18607"/>
    <cellStyle name="Navadno 58 3 3 2 3" xfId="19576"/>
    <cellStyle name="Navadno 58 3 3 2 4" xfId="17489"/>
    <cellStyle name="Navadno 58 3 3 3" xfId="15260"/>
    <cellStyle name="Navadno 58 3 3 3 2" xfId="16667"/>
    <cellStyle name="Navadno 58 3 3 3 2 2" xfId="20494"/>
    <cellStyle name="Navadno 58 3 3 3 2 3" xfId="18608"/>
    <cellStyle name="Navadno 58 3 3 3 3" xfId="19577"/>
    <cellStyle name="Navadno 58 3 3 3 4" xfId="17753"/>
    <cellStyle name="Navadno 58 3 3 4" xfId="16665"/>
    <cellStyle name="Navadno 58 3 3 4 2" xfId="20495"/>
    <cellStyle name="Navadno 58 3 3 4 3" xfId="18606"/>
    <cellStyle name="Navadno 58 3 3 5" xfId="19575"/>
    <cellStyle name="Navadno 58 3 3 6" xfId="17137"/>
    <cellStyle name="Navadno 58 3 4" xfId="14820"/>
    <cellStyle name="Navadno 58 3 4 2" xfId="16668"/>
    <cellStyle name="Navadno 58 3 4 2 2" xfId="20496"/>
    <cellStyle name="Navadno 58 3 4 2 3" xfId="18609"/>
    <cellStyle name="Navadno 58 3 4 3" xfId="19578"/>
    <cellStyle name="Navadno 58 3 4 4" xfId="17313"/>
    <cellStyle name="Navadno 58 3 5" xfId="14484"/>
    <cellStyle name="Navadno 58 3 5 2" xfId="16669"/>
    <cellStyle name="Navadno 58 3 5 2 2" xfId="20497"/>
    <cellStyle name="Navadno 58 3 5 2 3" xfId="18610"/>
    <cellStyle name="Navadno 58 3 5 3" xfId="19579"/>
    <cellStyle name="Navadno 58 3 5 4" xfId="17225"/>
    <cellStyle name="Navadno 58 3 6" xfId="15084"/>
    <cellStyle name="Navadno 58 3 6 2" xfId="16670"/>
    <cellStyle name="Navadno 58 3 6 2 2" xfId="20498"/>
    <cellStyle name="Navadno 58 3 6 2 3" xfId="18611"/>
    <cellStyle name="Navadno 58 3 6 3" xfId="19580"/>
    <cellStyle name="Navadno 58 3 6 4" xfId="17577"/>
    <cellStyle name="Navadno 58 3 7" xfId="15987"/>
    <cellStyle name="Navadno 58 3 7 2" xfId="20499"/>
    <cellStyle name="Navadno 58 3 7 3" xfId="17929"/>
    <cellStyle name="Navadno 58 3 8" xfId="18898"/>
    <cellStyle name="Navadno 58 3 9" xfId="16957"/>
    <cellStyle name="Navadno 58 4" xfId="5668"/>
    <cellStyle name="Navadno 58 4 2" xfId="14907"/>
    <cellStyle name="Navadno 58 4 2 2" xfId="15587"/>
    <cellStyle name="Navadno 58 4 2 2 2" xfId="16672"/>
    <cellStyle name="Navadno 58 4 2 2 2 2" xfId="20500"/>
    <cellStyle name="Navadno 58 4 2 2 2 3" xfId="18613"/>
    <cellStyle name="Navadno 58 4 2 2 3" xfId="19582"/>
    <cellStyle name="Navadno 58 4 2 2 4" xfId="17840"/>
    <cellStyle name="Navadno 58 4 2 3" xfId="16671"/>
    <cellStyle name="Navadno 58 4 2 3 2" xfId="20501"/>
    <cellStyle name="Navadno 58 4 2 3 3" xfId="18612"/>
    <cellStyle name="Navadno 58 4 2 4" xfId="19581"/>
    <cellStyle name="Navadno 58 4 2 5" xfId="17400"/>
    <cellStyle name="Navadno 58 4 3" xfId="15171"/>
    <cellStyle name="Navadno 58 4 3 2" xfId="16673"/>
    <cellStyle name="Navadno 58 4 3 2 2" xfId="20502"/>
    <cellStyle name="Navadno 58 4 3 2 3" xfId="18614"/>
    <cellStyle name="Navadno 58 4 3 3" xfId="19583"/>
    <cellStyle name="Navadno 58 4 3 4" xfId="17664"/>
    <cellStyle name="Navadno 58 4 4" xfId="16074"/>
    <cellStyle name="Navadno 58 4 4 2" xfId="20503"/>
    <cellStyle name="Navadno 58 4 4 3" xfId="18016"/>
    <cellStyle name="Navadno 58 4 5" xfId="18985"/>
    <cellStyle name="Navadno 58 4 6" xfId="17044"/>
    <cellStyle name="Navadno 58 4 7" xfId="8585"/>
    <cellStyle name="Navadno 58 5" xfId="5756"/>
    <cellStyle name="Navadno 58 5 2" xfId="14952"/>
    <cellStyle name="Navadno 58 5 2 2" xfId="16675"/>
    <cellStyle name="Navadno 58 5 2 2 2" xfId="20504"/>
    <cellStyle name="Navadno 58 5 2 2 3" xfId="18616"/>
    <cellStyle name="Navadno 58 5 2 3" xfId="19585"/>
    <cellStyle name="Navadno 58 5 2 4" xfId="17445"/>
    <cellStyle name="Navadno 58 5 3" xfId="15216"/>
    <cellStyle name="Navadno 58 5 3 2" xfId="16676"/>
    <cellStyle name="Navadno 58 5 3 2 2" xfId="20505"/>
    <cellStyle name="Navadno 58 5 3 2 3" xfId="18617"/>
    <cellStyle name="Navadno 58 5 3 3" xfId="19586"/>
    <cellStyle name="Navadno 58 5 3 4" xfId="17709"/>
    <cellStyle name="Navadno 58 5 4" xfId="16674"/>
    <cellStyle name="Navadno 58 5 4 2" xfId="20506"/>
    <cellStyle name="Navadno 58 5 4 3" xfId="18615"/>
    <cellStyle name="Navadno 58 5 5" xfId="19584"/>
    <cellStyle name="Navadno 58 5 6" xfId="17093"/>
    <cellStyle name="Navadno 58 5 7" xfId="14334"/>
    <cellStyle name="Navadno 58 6" xfId="14776"/>
    <cellStyle name="Navadno 58 6 2" xfId="16677"/>
    <cellStyle name="Navadno 58 6 2 2" xfId="20507"/>
    <cellStyle name="Navadno 58 6 2 3" xfId="18618"/>
    <cellStyle name="Navadno 58 6 3" xfId="19587"/>
    <cellStyle name="Navadno 58 6 4" xfId="17269"/>
    <cellStyle name="Navadno 58 7" xfId="14440"/>
    <cellStyle name="Navadno 58 7 2" xfId="16678"/>
    <cellStyle name="Navadno 58 7 2 2" xfId="20508"/>
    <cellStyle name="Navadno 58 7 2 3" xfId="18619"/>
    <cellStyle name="Navadno 58 7 3" xfId="19588"/>
    <cellStyle name="Navadno 58 7 4" xfId="17181"/>
    <cellStyle name="Navadno 58 8" xfId="15040"/>
    <cellStyle name="Navadno 58 8 2" xfId="16679"/>
    <cellStyle name="Navadno 58 8 2 2" xfId="20509"/>
    <cellStyle name="Navadno 58 8 2 3" xfId="18620"/>
    <cellStyle name="Navadno 58 8 3" xfId="19589"/>
    <cellStyle name="Navadno 58 8 4" xfId="17533"/>
    <cellStyle name="Navadno 58 9" xfId="15943"/>
    <cellStyle name="Navadno 58 9 2" xfId="20510"/>
    <cellStyle name="Navadno 58 9 3" xfId="17885"/>
    <cellStyle name="Navadno 59" xfId="5598"/>
    <cellStyle name="Navadno 59 10" xfId="18850"/>
    <cellStyle name="Navadno 59 11" xfId="16909"/>
    <cellStyle name="Navadno 59 12" xfId="6681"/>
    <cellStyle name="Navadno 59 2" xfId="5641"/>
    <cellStyle name="Navadno 59 2 10" xfId="16931"/>
    <cellStyle name="Navadno 59 2 11" xfId="6703"/>
    <cellStyle name="Navadno 59 2 2" xfId="5730"/>
    <cellStyle name="Navadno 59 2 2 10" xfId="6747"/>
    <cellStyle name="Navadno 59 2 2 2" xfId="5818"/>
    <cellStyle name="Navadno 59 2 2 2 2" xfId="14913"/>
    <cellStyle name="Navadno 59 2 2 2 2 2" xfId="15593"/>
    <cellStyle name="Navadno 59 2 2 2 2 2 2" xfId="16681"/>
    <cellStyle name="Navadno 59 2 2 2 2 2 2 2" xfId="20511"/>
    <cellStyle name="Navadno 59 2 2 2 2 2 2 3" xfId="18622"/>
    <cellStyle name="Navadno 59 2 2 2 2 2 3" xfId="19591"/>
    <cellStyle name="Navadno 59 2 2 2 2 2 4" xfId="17846"/>
    <cellStyle name="Navadno 59 2 2 2 2 3" xfId="16680"/>
    <cellStyle name="Navadno 59 2 2 2 2 3 2" xfId="20512"/>
    <cellStyle name="Navadno 59 2 2 2 2 3 3" xfId="18621"/>
    <cellStyle name="Navadno 59 2 2 2 2 4" xfId="19590"/>
    <cellStyle name="Navadno 59 2 2 2 2 5" xfId="17406"/>
    <cellStyle name="Navadno 59 2 2 2 3" xfId="15177"/>
    <cellStyle name="Navadno 59 2 2 2 3 2" xfId="16682"/>
    <cellStyle name="Navadno 59 2 2 2 3 2 2" xfId="20513"/>
    <cellStyle name="Navadno 59 2 2 2 3 2 3" xfId="18623"/>
    <cellStyle name="Navadno 59 2 2 2 3 3" xfId="19592"/>
    <cellStyle name="Navadno 59 2 2 2 3 4" xfId="17670"/>
    <cellStyle name="Navadno 59 2 2 2 4" xfId="16080"/>
    <cellStyle name="Navadno 59 2 2 2 4 2" xfId="20514"/>
    <cellStyle name="Navadno 59 2 2 2 4 3" xfId="18022"/>
    <cellStyle name="Navadno 59 2 2 2 5" xfId="18991"/>
    <cellStyle name="Navadno 59 2 2 2 6" xfId="17050"/>
    <cellStyle name="Navadno 59 2 2 2 7" xfId="8591"/>
    <cellStyle name="Navadno 59 2 2 3" xfId="14400"/>
    <cellStyle name="Navadno 59 2 2 3 2" xfId="15014"/>
    <cellStyle name="Navadno 59 2 2 3 2 2" xfId="16684"/>
    <cellStyle name="Navadno 59 2 2 3 2 2 2" xfId="20515"/>
    <cellStyle name="Navadno 59 2 2 3 2 2 3" xfId="18625"/>
    <cellStyle name="Navadno 59 2 2 3 2 3" xfId="19594"/>
    <cellStyle name="Navadno 59 2 2 3 2 4" xfId="17507"/>
    <cellStyle name="Navadno 59 2 2 3 3" xfId="15278"/>
    <cellStyle name="Navadno 59 2 2 3 3 2" xfId="16685"/>
    <cellStyle name="Navadno 59 2 2 3 3 2 2" xfId="20516"/>
    <cellStyle name="Navadno 59 2 2 3 3 2 3" xfId="18626"/>
    <cellStyle name="Navadno 59 2 2 3 3 3" xfId="19595"/>
    <cellStyle name="Navadno 59 2 2 3 3 4" xfId="17771"/>
    <cellStyle name="Navadno 59 2 2 3 4" xfId="16683"/>
    <cellStyle name="Navadno 59 2 2 3 4 2" xfId="20517"/>
    <cellStyle name="Navadno 59 2 2 3 4 3" xfId="18624"/>
    <cellStyle name="Navadno 59 2 2 3 5" xfId="19593"/>
    <cellStyle name="Navadno 59 2 2 3 6" xfId="17155"/>
    <cellStyle name="Navadno 59 2 2 4" xfId="14838"/>
    <cellStyle name="Navadno 59 2 2 4 2" xfId="16686"/>
    <cellStyle name="Navadno 59 2 2 4 2 2" xfId="20518"/>
    <cellStyle name="Navadno 59 2 2 4 2 3" xfId="18627"/>
    <cellStyle name="Navadno 59 2 2 4 3" xfId="19596"/>
    <cellStyle name="Navadno 59 2 2 4 4" xfId="17331"/>
    <cellStyle name="Navadno 59 2 2 5" xfId="14502"/>
    <cellStyle name="Navadno 59 2 2 5 2" xfId="16687"/>
    <cellStyle name="Navadno 59 2 2 5 2 2" xfId="20519"/>
    <cellStyle name="Navadno 59 2 2 5 2 3" xfId="18628"/>
    <cellStyle name="Navadno 59 2 2 5 3" xfId="19597"/>
    <cellStyle name="Navadno 59 2 2 5 4" xfId="17243"/>
    <cellStyle name="Navadno 59 2 2 6" xfId="15102"/>
    <cellStyle name="Navadno 59 2 2 6 2" xfId="16688"/>
    <cellStyle name="Navadno 59 2 2 6 2 2" xfId="20520"/>
    <cellStyle name="Navadno 59 2 2 6 2 3" xfId="18629"/>
    <cellStyle name="Navadno 59 2 2 6 3" xfId="19598"/>
    <cellStyle name="Navadno 59 2 2 6 4" xfId="17595"/>
    <cellStyle name="Navadno 59 2 2 7" xfId="16005"/>
    <cellStyle name="Navadno 59 2 2 7 2" xfId="20521"/>
    <cellStyle name="Navadno 59 2 2 7 3" xfId="17947"/>
    <cellStyle name="Navadno 59 2 2 8" xfId="18916"/>
    <cellStyle name="Navadno 59 2 2 9" xfId="16975"/>
    <cellStyle name="Navadno 59 2 3" xfId="5686"/>
    <cellStyle name="Navadno 59 2 3 2" xfId="14912"/>
    <cellStyle name="Navadno 59 2 3 2 2" xfId="15592"/>
    <cellStyle name="Navadno 59 2 3 2 2 2" xfId="16690"/>
    <cellStyle name="Navadno 59 2 3 2 2 2 2" xfId="20522"/>
    <cellStyle name="Navadno 59 2 3 2 2 2 3" xfId="18631"/>
    <cellStyle name="Navadno 59 2 3 2 2 3" xfId="19600"/>
    <cellStyle name="Navadno 59 2 3 2 2 4" xfId="17845"/>
    <cellStyle name="Navadno 59 2 3 2 3" xfId="16689"/>
    <cellStyle name="Navadno 59 2 3 2 3 2" xfId="20523"/>
    <cellStyle name="Navadno 59 2 3 2 3 3" xfId="18630"/>
    <cellStyle name="Navadno 59 2 3 2 4" xfId="19599"/>
    <cellStyle name="Navadno 59 2 3 2 5" xfId="17405"/>
    <cellStyle name="Navadno 59 2 3 3" xfId="15176"/>
    <cellStyle name="Navadno 59 2 3 3 2" xfId="16691"/>
    <cellStyle name="Navadno 59 2 3 3 2 2" xfId="20524"/>
    <cellStyle name="Navadno 59 2 3 3 2 3" xfId="18632"/>
    <cellStyle name="Navadno 59 2 3 3 3" xfId="19601"/>
    <cellStyle name="Navadno 59 2 3 3 4" xfId="17669"/>
    <cellStyle name="Navadno 59 2 3 4" xfId="16079"/>
    <cellStyle name="Navadno 59 2 3 4 2" xfId="20525"/>
    <cellStyle name="Navadno 59 2 3 4 3" xfId="18021"/>
    <cellStyle name="Navadno 59 2 3 5" xfId="18990"/>
    <cellStyle name="Navadno 59 2 3 6" xfId="17049"/>
    <cellStyle name="Navadno 59 2 3 7" xfId="8590"/>
    <cellStyle name="Navadno 59 2 4" xfId="5774"/>
    <cellStyle name="Navadno 59 2 4 2" xfId="14970"/>
    <cellStyle name="Navadno 59 2 4 2 2" xfId="16693"/>
    <cellStyle name="Navadno 59 2 4 2 2 2" xfId="20526"/>
    <cellStyle name="Navadno 59 2 4 2 2 3" xfId="18634"/>
    <cellStyle name="Navadno 59 2 4 2 3" xfId="19603"/>
    <cellStyle name="Navadno 59 2 4 2 4" xfId="17463"/>
    <cellStyle name="Navadno 59 2 4 3" xfId="15234"/>
    <cellStyle name="Navadno 59 2 4 3 2" xfId="16694"/>
    <cellStyle name="Navadno 59 2 4 3 2 2" xfId="20527"/>
    <cellStyle name="Navadno 59 2 4 3 2 3" xfId="18635"/>
    <cellStyle name="Navadno 59 2 4 3 3" xfId="19604"/>
    <cellStyle name="Navadno 59 2 4 3 4" xfId="17727"/>
    <cellStyle name="Navadno 59 2 4 4" xfId="16692"/>
    <cellStyle name="Navadno 59 2 4 4 2" xfId="20528"/>
    <cellStyle name="Navadno 59 2 4 4 3" xfId="18633"/>
    <cellStyle name="Navadno 59 2 4 5" xfId="19602"/>
    <cellStyle name="Navadno 59 2 4 6" xfId="17111"/>
    <cellStyle name="Navadno 59 2 4 7" xfId="14356"/>
    <cellStyle name="Navadno 59 2 5" xfId="14794"/>
    <cellStyle name="Navadno 59 2 5 2" xfId="16695"/>
    <cellStyle name="Navadno 59 2 5 2 2" xfId="20529"/>
    <cellStyle name="Navadno 59 2 5 2 3" xfId="18636"/>
    <cellStyle name="Navadno 59 2 5 3" xfId="19605"/>
    <cellStyle name="Navadno 59 2 5 4" xfId="17287"/>
    <cellStyle name="Navadno 59 2 6" xfId="14458"/>
    <cellStyle name="Navadno 59 2 6 2" xfId="16696"/>
    <cellStyle name="Navadno 59 2 6 2 2" xfId="20530"/>
    <cellStyle name="Navadno 59 2 6 2 3" xfId="18637"/>
    <cellStyle name="Navadno 59 2 6 3" xfId="19606"/>
    <cellStyle name="Navadno 59 2 6 4" xfId="17199"/>
    <cellStyle name="Navadno 59 2 7" xfId="15058"/>
    <cellStyle name="Navadno 59 2 7 2" xfId="16697"/>
    <cellStyle name="Navadno 59 2 7 2 2" xfId="20531"/>
    <cellStyle name="Navadno 59 2 7 2 3" xfId="18638"/>
    <cellStyle name="Navadno 59 2 7 3" xfId="19607"/>
    <cellStyle name="Navadno 59 2 7 4" xfId="17551"/>
    <cellStyle name="Navadno 59 2 8" xfId="15961"/>
    <cellStyle name="Navadno 59 2 8 2" xfId="20532"/>
    <cellStyle name="Navadno 59 2 8 3" xfId="17903"/>
    <cellStyle name="Navadno 59 2 9" xfId="18872"/>
    <cellStyle name="Navadno 59 3" xfId="5708"/>
    <cellStyle name="Navadno 59 3 10" xfId="6725"/>
    <cellStyle name="Navadno 59 3 2" xfId="5796"/>
    <cellStyle name="Navadno 59 3 2 2" xfId="14914"/>
    <cellStyle name="Navadno 59 3 2 2 2" xfId="15594"/>
    <cellStyle name="Navadno 59 3 2 2 2 2" xfId="16699"/>
    <cellStyle name="Navadno 59 3 2 2 2 2 2" xfId="20533"/>
    <cellStyle name="Navadno 59 3 2 2 2 2 3" xfId="18640"/>
    <cellStyle name="Navadno 59 3 2 2 2 3" xfId="19609"/>
    <cellStyle name="Navadno 59 3 2 2 2 4" xfId="17847"/>
    <cellStyle name="Navadno 59 3 2 2 3" xfId="16698"/>
    <cellStyle name="Navadno 59 3 2 2 3 2" xfId="20534"/>
    <cellStyle name="Navadno 59 3 2 2 3 3" xfId="18639"/>
    <cellStyle name="Navadno 59 3 2 2 4" xfId="19608"/>
    <cellStyle name="Navadno 59 3 2 2 5" xfId="17407"/>
    <cellStyle name="Navadno 59 3 2 3" xfId="15178"/>
    <cellStyle name="Navadno 59 3 2 3 2" xfId="16700"/>
    <cellStyle name="Navadno 59 3 2 3 2 2" xfId="20535"/>
    <cellStyle name="Navadno 59 3 2 3 2 3" xfId="18641"/>
    <cellStyle name="Navadno 59 3 2 3 3" xfId="19610"/>
    <cellStyle name="Navadno 59 3 2 3 4" xfId="17671"/>
    <cellStyle name="Navadno 59 3 2 4" xfId="16081"/>
    <cellStyle name="Navadno 59 3 2 4 2" xfId="20536"/>
    <cellStyle name="Navadno 59 3 2 4 3" xfId="18023"/>
    <cellStyle name="Navadno 59 3 2 5" xfId="18992"/>
    <cellStyle name="Navadno 59 3 2 6" xfId="17051"/>
    <cellStyle name="Navadno 59 3 2 7" xfId="8592"/>
    <cellStyle name="Navadno 59 3 3" xfId="14378"/>
    <cellStyle name="Navadno 59 3 3 2" xfId="14992"/>
    <cellStyle name="Navadno 59 3 3 2 2" xfId="16702"/>
    <cellStyle name="Navadno 59 3 3 2 2 2" xfId="20537"/>
    <cellStyle name="Navadno 59 3 3 2 2 3" xfId="18643"/>
    <cellStyle name="Navadno 59 3 3 2 3" xfId="19612"/>
    <cellStyle name="Navadno 59 3 3 2 4" xfId="17485"/>
    <cellStyle name="Navadno 59 3 3 3" xfId="15256"/>
    <cellStyle name="Navadno 59 3 3 3 2" xfId="16703"/>
    <cellStyle name="Navadno 59 3 3 3 2 2" xfId="20538"/>
    <cellStyle name="Navadno 59 3 3 3 2 3" xfId="18644"/>
    <cellStyle name="Navadno 59 3 3 3 3" xfId="19613"/>
    <cellStyle name="Navadno 59 3 3 3 4" xfId="17749"/>
    <cellStyle name="Navadno 59 3 3 4" xfId="16701"/>
    <cellStyle name="Navadno 59 3 3 4 2" xfId="20539"/>
    <cellStyle name="Navadno 59 3 3 4 3" xfId="18642"/>
    <cellStyle name="Navadno 59 3 3 5" xfId="19611"/>
    <cellStyle name="Navadno 59 3 3 6" xfId="17133"/>
    <cellStyle name="Navadno 59 3 4" xfId="14816"/>
    <cellStyle name="Navadno 59 3 4 2" xfId="16704"/>
    <cellStyle name="Navadno 59 3 4 2 2" xfId="20540"/>
    <cellStyle name="Navadno 59 3 4 2 3" xfId="18645"/>
    <cellStyle name="Navadno 59 3 4 3" xfId="19614"/>
    <cellStyle name="Navadno 59 3 4 4" xfId="17309"/>
    <cellStyle name="Navadno 59 3 5" xfId="14480"/>
    <cellStyle name="Navadno 59 3 5 2" xfId="16705"/>
    <cellStyle name="Navadno 59 3 5 2 2" xfId="20541"/>
    <cellStyle name="Navadno 59 3 5 2 3" xfId="18646"/>
    <cellStyle name="Navadno 59 3 5 3" xfId="19615"/>
    <cellStyle name="Navadno 59 3 5 4" xfId="17221"/>
    <cellStyle name="Navadno 59 3 6" xfId="15080"/>
    <cellStyle name="Navadno 59 3 6 2" xfId="16706"/>
    <cellStyle name="Navadno 59 3 6 2 2" xfId="20542"/>
    <cellStyle name="Navadno 59 3 6 2 3" xfId="18647"/>
    <cellStyle name="Navadno 59 3 6 3" xfId="19616"/>
    <cellStyle name="Navadno 59 3 6 4" xfId="17573"/>
    <cellStyle name="Navadno 59 3 7" xfId="15983"/>
    <cellStyle name="Navadno 59 3 7 2" xfId="20543"/>
    <cellStyle name="Navadno 59 3 7 3" xfId="17925"/>
    <cellStyle name="Navadno 59 3 8" xfId="18894"/>
    <cellStyle name="Navadno 59 3 9" xfId="16953"/>
    <cellStyle name="Navadno 59 4" xfId="5664"/>
    <cellStyle name="Navadno 59 4 2" xfId="14911"/>
    <cellStyle name="Navadno 59 4 2 2" xfId="15591"/>
    <cellStyle name="Navadno 59 4 2 2 2" xfId="16708"/>
    <cellStyle name="Navadno 59 4 2 2 2 2" xfId="20544"/>
    <cellStyle name="Navadno 59 4 2 2 2 3" xfId="18649"/>
    <cellStyle name="Navadno 59 4 2 2 3" xfId="19618"/>
    <cellStyle name="Navadno 59 4 2 2 4" xfId="17844"/>
    <cellStyle name="Navadno 59 4 2 3" xfId="16707"/>
    <cellStyle name="Navadno 59 4 2 3 2" xfId="20545"/>
    <cellStyle name="Navadno 59 4 2 3 3" xfId="18648"/>
    <cellStyle name="Navadno 59 4 2 4" xfId="19617"/>
    <cellStyle name="Navadno 59 4 2 5" xfId="17404"/>
    <cellStyle name="Navadno 59 4 3" xfId="15175"/>
    <cellStyle name="Navadno 59 4 3 2" xfId="16709"/>
    <cellStyle name="Navadno 59 4 3 2 2" xfId="20546"/>
    <cellStyle name="Navadno 59 4 3 2 3" xfId="18650"/>
    <cellStyle name="Navadno 59 4 3 3" xfId="19619"/>
    <cellStyle name="Navadno 59 4 3 4" xfId="17668"/>
    <cellStyle name="Navadno 59 4 4" xfId="16078"/>
    <cellStyle name="Navadno 59 4 4 2" xfId="20547"/>
    <cellStyle name="Navadno 59 4 4 3" xfId="18020"/>
    <cellStyle name="Navadno 59 4 5" xfId="18989"/>
    <cellStyle name="Navadno 59 4 6" xfId="17048"/>
    <cellStyle name="Navadno 59 4 7" xfId="8589"/>
    <cellStyle name="Navadno 59 5" xfId="5752"/>
    <cellStyle name="Navadno 59 5 2" xfId="14948"/>
    <cellStyle name="Navadno 59 5 2 2" xfId="16711"/>
    <cellStyle name="Navadno 59 5 2 2 2" xfId="20548"/>
    <cellStyle name="Navadno 59 5 2 2 3" xfId="18652"/>
    <cellStyle name="Navadno 59 5 2 3" xfId="19621"/>
    <cellStyle name="Navadno 59 5 2 4" xfId="17441"/>
    <cellStyle name="Navadno 59 5 3" xfId="15212"/>
    <cellStyle name="Navadno 59 5 3 2" xfId="16712"/>
    <cellStyle name="Navadno 59 5 3 2 2" xfId="20549"/>
    <cellStyle name="Navadno 59 5 3 2 3" xfId="18653"/>
    <cellStyle name="Navadno 59 5 3 3" xfId="19622"/>
    <cellStyle name="Navadno 59 5 3 4" xfId="17705"/>
    <cellStyle name="Navadno 59 5 4" xfId="16710"/>
    <cellStyle name="Navadno 59 5 4 2" xfId="20550"/>
    <cellStyle name="Navadno 59 5 4 3" xfId="18651"/>
    <cellStyle name="Navadno 59 5 5" xfId="19620"/>
    <cellStyle name="Navadno 59 5 6" xfId="17089"/>
    <cellStyle name="Navadno 59 5 7" xfId="14330"/>
    <cellStyle name="Navadno 59 6" xfId="14772"/>
    <cellStyle name="Navadno 59 6 2" xfId="16713"/>
    <cellStyle name="Navadno 59 6 2 2" xfId="20551"/>
    <cellStyle name="Navadno 59 6 2 3" xfId="18654"/>
    <cellStyle name="Navadno 59 6 3" xfId="19623"/>
    <cellStyle name="Navadno 59 6 4" xfId="17265"/>
    <cellStyle name="Navadno 59 7" xfId="14436"/>
    <cellStyle name="Navadno 59 7 2" xfId="16714"/>
    <cellStyle name="Navadno 59 7 2 2" xfId="20552"/>
    <cellStyle name="Navadno 59 7 2 3" xfId="18655"/>
    <cellStyle name="Navadno 59 7 3" xfId="19624"/>
    <cellStyle name="Navadno 59 7 4" xfId="17177"/>
    <cellStyle name="Navadno 59 8" xfId="15036"/>
    <cellStyle name="Navadno 59 8 2" xfId="16715"/>
    <cellStyle name="Navadno 59 8 2 2" xfId="20553"/>
    <cellStyle name="Navadno 59 8 2 3" xfId="18656"/>
    <cellStyle name="Navadno 59 8 3" xfId="19625"/>
    <cellStyle name="Navadno 59 8 4" xfId="17529"/>
    <cellStyle name="Navadno 59 9" xfId="15939"/>
    <cellStyle name="Navadno 59 9 2" xfId="20554"/>
    <cellStyle name="Navadno 59 9 3" xfId="17881"/>
    <cellStyle name="Navadno 6" xfId="470"/>
    <cellStyle name="Navadno 6 10" xfId="5624"/>
    <cellStyle name="Navadno 6 10 2" xfId="15521"/>
    <cellStyle name="Navadno 6 2" xfId="1488"/>
    <cellStyle name="Navadno 6 2 2" xfId="6305"/>
    <cellStyle name="Navadno 6 2 3" xfId="7414"/>
    <cellStyle name="Navadno 6 3" xfId="1489"/>
    <cellStyle name="Navadno 6 3 2" xfId="8116"/>
    <cellStyle name="Navadno 6 3 3" xfId="6810"/>
    <cellStyle name="Navadno 6 4" xfId="1490"/>
    <cellStyle name="Navadno 6 4 2" xfId="5845"/>
    <cellStyle name="Navadno 6 4 3" xfId="7406"/>
    <cellStyle name="Navadno 6 5" xfId="1491"/>
    <cellStyle name="Navadno 6 5 2" xfId="3385"/>
    <cellStyle name="Navadno 6 6" xfId="1492"/>
    <cellStyle name="Navadno 6 6 2" xfId="3386"/>
    <cellStyle name="Navadno 6 6 2 2" xfId="15410"/>
    <cellStyle name="Navadno 6 6 3" xfId="3387"/>
    <cellStyle name="Navadno 6 6 3 2" xfId="3388"/>
    <cellStyle name="Navadno 6 6 4" xfId="15288"/>
    <cellStyle name="Navadno 6 7" xfId="1493"/>
    <cellStyle name="Navadno 6 8" xfId="3389"/>
    <cellStyle name="Navadno 6 9" xfId="3384"/>
    <cellStyle name="Navadno 60" xfId="5586"/>
    <cellStyle name="Navadno 60 10" xfId="18838"/>
    <cellStyle name="Navadno 60 11" xfId="16897"/>
    <cellStyle name="Navadno 60 12" xfId="6669"/>
    <cellStyle name="Navadno 60 2" xfId="5629"/>
    <cellStyle name="Navadno 60 2 10" xfId="16919"/>
    <cellStyle name="Navadno 60 2 11" xfId="6691"/>
    <cellStyle name="Navadno 60 2 2" xfId="5718"/>
    <cellStyle name="Navadno 60 2 2 10" xfId="6735"/>
    <cellStyle name="Navadno 60 2 2 2" xfId="5806"/>
    <cellStyle name="Navadno 60 2 2 2 2" xfId="14917"/>
    <cellStyle name="Navadno 60 2 2 2 2 2" xfId="15597"/>
    <cellStyle name="Navadno 60 2 2 2 2 2 2" xfId="16717"/>
    <cellStyle name="Navadno 60 2 2 2 2 2 2 2" xfId="20555"/>
    <cellStyle name="Navadno 60 2 2 2 2 2 2 3" xfId="18658"/>
    <cellStyle name="Navadno 60 2 2 2 2 2 3" xfId="19627"/>
    <cellStyle name="Navadno 60 2 2 2 2 2 4" xfId="17850"/>
    <cellStyle name="Navadno 60 2 2 2 2 3" xfId="16716"/>
    <cellStyle name="Navadno 60 2 2 2 2 3 2" xfId="20556"/>
    <cellStyle name="Navadno 60 2 2 2 2 3 3" xfId="18657"/>
    <cellStyle name="Navadno 60 2 2 2 2 4" xfId="19626"/>
    <cellStyle name="Navadno 60 2 2 2 2 5" xfId="17410"/>
    <cellStyle name="Navadno 60 2 2 2 3" xfId="15181"/>
    <cellStyle name="Navadno 60 2 2 2 3 2" xfId="16718"/>
    <cellStyle name="Navadno 60 2 2 2 3 2 2" xfId="20557"/>
    <cellStyle name="Navadno 60 2 2 2 3 2 3" xfId="18659"/>
    <cellStyle name="Navadno 60 2 2 2 3 3" xfId="19628"/>
    <cellStyle name="Navadno 60 2 2 2 3 4" xfId="17674"/>
    <cellStyle name="Navadno 60 2 2 2 4" xfId="16084"/>
    <cellStyle name="Navadno 60 2 2 2 4 2" xfId="20558"/>
    <cellStyle name="Navadno 60 2 2 2 4 3" xfId="18026"/>
    <cellStyle name="Navadno 60 2 2 2 5" xfId="18995"/>
    <cellStyle name="Navadno 60 2 2 2 6" xfId="17054"/>
    <cellStyle name="Navadno 60 2 2 2 7" xfId="8597"/>
    <cellStyle name="Navadno 60 2 2 3" xfId="14388"/>
    <cellStyle name="Navadno 60 2 2 3 2" xfId="15002"/>
    <cellStyle name="Navadno 60 2 2 3 2 2" xfId="16720"/>
    <cellStyle name="Navadno 60 2 2 3 2 2 2" xfId="20559"/>
    <cellStyle name="Navadno 60 2 2 3 2 2 3" xfId="18661"/>
    <cellStyle name="Navadno 60 2 2 3 2 3" xfId="19630"/>
    <cellStyle name="Navadno 60 2 2 3 2 4" xfId="17495"/>
    <cellStyle name="Navadno 60 2 2 3 3" xfId="15266"/>
    <cellStyle name="Navadno 60 2 2 3 3 2" xfId="16721"/>
    <cellStyle name="Navadno 60 2 2 3 3 2 2" xfId="20560"/>
    <cellStyle name="Navadno 60 2 2 3 3 2 3" xfId="18662"/>
    <cellStyle name="Navadno 60 2 2 3 3 3" xfId="19631"/>
    <cellStyle name="Navadno 60 2 2 3 3 4" xfId="17759"/>
    <cellStyle name="Navadno 60 2 2 3 4" xfId="16719"/>
    <cellStyle name="Navadno 60 2 2 3 4 2" xfId="20561"/>
    <cellStyle name="Navadno 60 2 2 3 4 3" xfId="18660"/>
    <cellStyle name="Navadno 60 2 2 3 5" xfId="19629"/>
    <cellStyle name="Navadno 60 2 2 3 6" xfId="17143"/>
    <cellStyle name="Navadno 60 2 2 4" xfId="14826"/>
    <cellStyle name="Navadno 60 2 2 4 2" xfId="16722"/>
    <cellStyle name="Navadno 60 2 2 4 2 2" xfId="20562"/>
    <cellStyle name="Navadno 60 2 2 4 2 3" xfId="18663"/>
    <cellStyle name="Navadno 60 2 2 4 3" xfId="19632"/>
    <cellStyle name="Navadno 60 2 2 4 4" xfId="17319"/>
    <cellStyle name="Navadno 60 2 2 5" xfId="14490"/>
    <cellStyle name="Navadno 60 2 2 5 2" xfId="16723"/>
    <cellStyle name="Navadno 60 2 2 5 2 2" xfId="20563"/>
    <cellStyle name="Navadno 60 2 2 5 2 3" xfId="18664"/>
    <cellStyle name="Navadno 60 2 2 5 3" xfId="19633"/>
    <cellStyle name="Navadno 60 2 2 5 4" xfId="17231"/>
    <cellStyle name="Navadno 60 2 2 6" xfId="15090"/>
    <cellStyle name="Navadno 60 2 2 6 2" xfId="16724"/>
    <cellStyle name="Navadno 60 2 2 6 2 2" xfId="20564"/>
    <cellStyle name="Navadno 60 2 2 6 2 3" xfId="18665"/>
    <cellStyle name="Navadno 60 2 2 6 3" xfId="19634"/>
    <cellStyle name="Navadno 60 2 2 6 4" xfId="17583"/>
    <cellStyle name="Navadno 60 2 2 7" xfId="15993"/>
    <cellStyle name="Navadno 60 2 2 7 2" xfId="20565"/>
    <cellStyle name="Navadno 60 2 2 7 3" xfId="17935"/>
    <cellStyle name="Navadno 60 2 2 8" xfId="18904"/>
    <cellStyle name="Navadno 60 2 2 9" xfId="16963"/>
    <cellStyle name="Navadno 60 2 3" xfId="5674"/>
    <cellStyle name="Navadno 60 2 3 2" xfId="14916"/>
    <cellStyle name="Navadno 60 2 3 2 2" xfId="15596"/>
    <cellStyle name="Navadno 60 2 3 2 2 2" xfId="16726"/>
    <cellStyle name="Navadno 60 2 3 2 2 2 2" xfId="20566"/>
    <cellStyle name="Navadno 60 2 3 2 2 2 3" xfId="18667"/>
    <cellStyle name="Navadno 60 2 3 2 2 3" xfId="19636"/>
    <cellStyle name="Navadno 60 2 3 2 2 4" xfId="17849"/>
    <cellStyle name="Navadno 60 2 3 2 3" xfId="16725"/>
    <cellStyle name="Navadno 60 2 3 2 3 2" xfId="20567"/>
    <cellStyle name="Navadno 60 2 3 2 3 3" xfId="18666"/>
    <cellStyle name="Navadno 60 2 3 2 4" xfId="19635"/>
    <cellStyle name="Navadno 60 2 3 2 5" xfId="17409"/>
    <cellStyle name="Navadno 60 2 3 3" xfId="15180"/>
    <cellStyle name="Navadno 60 2 3 3 2" xfId="16727"/>
    <cellStyle name="Navadno 60 2 3 3 2 2" xfId="20568"/>
    <cellStyle name="Navadno 60 2 3 3 2 3" xfId="18668"/>
    <cellStyle name="Navadno 60 2 3 3 3" xfId="19637"/>
    <cellStyle name="Navadno 60 2 3 3 4" xfId="17673"/>
    <cellStyle name="Navadno 60 2 3 4" xfId="16083"/>
    <cellStyle name="Navadno 60 2 3 4 2" xfId="20569"/>
    <cellStyle name="Navadno 60 2 3 4 3" xfId="18025"/>
    <cellStyle name="Navadno 60 2 3 5" xfId="18994"/>
    <cellStyle name="Navadno 60 2 3 6" xfId="17053"/>
    <cellStyle name="Navadno 60 2 3 7" xfId="8596"/>
    <cellStyle name="Navadno 60 2 4" xfId="5762"/>
    <cellStyle name="Navadno 60 2 4 2" xfId="14958"/>
    <cellStyle name="Navadno 60 2 4 2 2" xfId="16729"/>
    <cellStyle name="Navadno 60 2 4 2 2 2" xfId="20570"/>
    <cellStyle name="Navadno 60 2 4 2 2 3" xfId="18670"/>
    <cellStyle name="Navadno 60 2 4 2 3" xfId="19639"/>
    <cellStyle name="Navadno 60 2 4 2 4" xfId="17451"/>
    <cellStyle name="Navadno 60 2 4 3" xfId="15222"/>
    <cellStyle name="Navadno 60 2 4 3 2" xfId="16730"/>
    <cellStyle name="Navadno 60 2 4 3 2 2" xfId="20571"/>
    <cellStyle name="Navadno 60 2 4 3 2 3" xfId="18671"/>
    <cellStyle name="Navadno 60 2 4 3 3" xfId="19640"/>
    <cellStyle name="Navadno 60 2 4 3 4" xfId="17715"/>
    <cellStyle name="Navadno 60 2 4 4" xfId="16728"/>
    <cellStyle name="Navadno 60 2 4 4 2" xfId="20572"/>
    <cellStyle name="Navadno 60 2 4 4 3" xfId="18669"/>
    <cellStyle name="Navadno 60 2 4 5" xfId="19638"/>
    <cellStyle name="Navadno 60 2 4 6" xfId="17099"/>
    <cellStyle name="Navadno 60 2 4 7" xfId="14344"/>
    <cellStyle name="Navadno 60 2 5" xfId="14782"/>
    <cellStyle name="Navadno 60 2 5 2" xfId="16731"/>
    <cellStyle name="Navadno 60 2 5 2 2" xfId="20573"/>
    <cellStyle name="Navadno 60 2 5 2 3" xfId="18672"/>
    <cellStyle name="Navadno 60 2 5 3" xfId="19641"/>
    <cellStyle name="Navadno 60 2 5 4" xfId="17275"/>
    <cellStyle name="Navadno 60 2 6" xfId="14446"/>
    <cellStyle name="Navadno 60 2 6 2" xfId="16732"/>
    <cellStyle name="Navadno 60 2 6 2 2" xfId="20574"/>
    <cellStyle name="Navadno 60 2 6 2 3" xfId="18673"/>
    <cellStyle name="Navadno 60 2 6 3" xfId="19642"/>
    <cellStyle name="Navadno 60 2 6 4" xfId="17187"/>
    <cellStyle name="Navadno 60 2 7" xfId="15046"/>
    <cellStyle name="Navadno 60 2 7 2" xfId="16733"/>
    <cellStyle name="Navadno 60 2 7 2 2" xfId="20575"/>
    <cellStyle name="Navadno 60 2 7 2 3" xfId="18674"/>
    <cellStyle name="Navadno 60 2 7 3" xfId="19643"/>
    <cellStyle name="Navadno 60 2 7 4" xfId="17539"/>
    <cellStyle name="Navadno 60 2 8" xfId="15949"/>
    <cellStyle name="Navadno 60 2 8 2" xfId="20576"/>
    <cellStyle name="Navadno 60 2 8 3" xfId="17891"/>
    <cellStyle name="Navadno 60 2 9" xfId="18860"/>
    <cellStyle name="Navadno 60 3" xfId="5696"/>
    <cellStyle name="Navadno 60 3 10" xfId="6713"/>
    <cellStyle name="Navadno 60 3 2" xfId="5784"/>
    <cellStyle name="Navadno 60 3 2 2" xfId="14918"/>
    <cellStyle name="Navadno 60 3 2 2 2" xfId="15598"/>
    <cellStyle name="Navadno 60 3 2 2 2 2" xfId="16735"/>
    <cellStyle name="Navadno 60 3 2 2 2 2 2" xfId="20577"/>
    <cellStyle name="Navadno 60 3 2 2 2 2 3" xfId="18676"/>
    <cellStyle name="Navadno 60 3 2 2 2 3" xfId="19645"/>
    <cellStyle name="Navadno 60 3 2 2 2 4" xfId="17851"/>
    <cellStyle name="Navadno 60 3 2 2 3" xfId="16734"/>
    <cellStyle name="Navadno 60 3 2 2 3 2" xfId="20578"/>
    <cellStyle name="Navadno 60 3 2 2 3 3" xfId="18675"/>
    <cellStyle name="Navadno 60 3 2 2 4" xfId="19644"/>
    <cellStyle name="Navadno 60 3 2 2 5" xfId="17411"/>
    <cellStyle name="Navadno 60 3 2 3" xfId="15182"/>
    <cellStyle name="Navadno 60 3 2 3 2" xfId="16736"/>
    <cellStyle name="Navadno 60 3 2 3 2 2" xfId="20579"/>
    <cellStyle name="Navadno 60 3 2 3 2 3" xfId="18677"/>
    <cellStyle name="Navadno 60 3 2 3 3" xfId="19646"/>
    <cellStyle name="Navadno 60 3 2 3 4" xfId="17675"/>
    <cellStyle name="Navadno 60 3 2 4" xfId="16085"/>
    <cellStyle name="Navadno 60 3 2 4 2" xfId="20580"/>
    <cellStyle name="Navadno 60 3 2 4 3" xfId="18027"/>
    <cellStyle name="Navadno 60 3 2 5" xfId="18996"/>
    <cellStyle name="Navadno 60 3 2 6" xfId="17055"/>
    <cellStyle name="Navadno 60 3 2 7" xfId="8598"/>
    <cellStyle name="Navadno 60 3 3" xfId="14366"/>
    <cellStyle name="Navadno 60 3 3 2" xfId="14980"/>
    <cellStyle name="Navadno 60 3 3 2 2" xfId="16738"/>
    <cellStyle name="Navadno 60 3 3 2 2 2" xfId="20581"/>
    <cellStyle name="Navadno 60 3 3 2 2 3" xfId="18679"/>
    <cellStyle name="Navadno 60 3 3 2 3" xfId="19648"/>
    <cellStyle name="Navadno 60 3 3 2 4" xfId="17473"/>
    <cellStyle name="Navadno 60 3 3 3" xfId="15244"/>
    <cellStyle name="Navadno 60 3 3 3 2" xfId="16739"/>
    <cellStyle name="Navadno 60 3 3 3 2 2" xfId="20582"/>
    <cellStyle name="Navadno 60 3 3 3 2 3" xfId="18680"/>
    <cellStyle name="Navadno 60 3 3 3 3" xfId="19649"/>
    <cellStyle name="Navadno 60 3 3 3 4" xfId="17737"/>
    <cellStyle name="Navadno 60 3 3 4" xfId="16737"/>
    <cellStyle name="Navadno 60 3 3 4 2" xfId="20583"/>
    <cellStyle name="Navadno 60 3 3 4 3" xfId="18678"/>
    <cellStyle name="Navadno 60 3 3 5" xfId="19647"/>
    <cellStyle name="Navadno 60 3 3 6" xfId="17121"/>
    <cellStyle name="Navadno 60 3 4" xfId="14804"/>
    <cellStyle name="Navadno 60 3 4 2" xfId="16740"/>
    <cellStyle name="Navadno 60 3 4 2 2" xfId="20584"/>
    <cellStyle name="Navadno 60 3 4 2 3" xfId="18681"/>
    <cellStyle name="Navadno 60 3 4 3" xfId="19650"/>
    <cellStyle name="Navadno 60 3 4 4" xfId="17297"/>
    <cellStyle name="Navadno 60 3 5" xfId="14468"/>
    <cellStyle name="Navadno 60 3 5 2" xfId="16741"/>
    <cellStyle name="Navadno 60 3 5 2 2" xfId="20585"/>
    <cellStyle name="Navadno 60 3 5 2 3" xfId="18682"/>
    <cellStyle name="Navadno 60 3 5 3" xfId="19651"/>
    <cellStyle name="Navadno 60 3 5 4" xfId="17209"/>
    <cellStyle name="Navadno 60 3 6" xfId="15068"/>
    <cellStyle name="Navadno 60 3 6 2" xfId="16742"/>
    <cellStyle name="Navadno 60 3 6 2 2" xfId="20586"/>
    <cellStyle name="Navadno 60 3 6 2 3" xfId="18683"/>
    <cellStyle name="Navadno 60 3 6 3" xfId="19652"/>
    <cellStyle name="Navadno 60 3 6 4" xfId="17561"/>
    <cellStyle name="Navadno 60 3 7" xfId="15971"/>
    <cellStyle name="Navadno 60 3 7 2" xfId="20587"/>
    <cellStyle name="Navadno 60 3 7 3" xfId="17913"/>
    <cellStyle name="Navadno 60 3 8" xfId="18882"/>
    <cellStyle name="Navadno 60 3 9" xfId="16941"/>
    <cellStyle name="Navadno 60 4" xfId="5652"/>
    <cellStyle name="Navadno 60 4 2" xfId="14915"/>
    <cellStyle name="Navadno 60 4 2 2" xfId="15595"/>
    <cellStyle name="Navadno 60 4 2 2 2" xfId="16744"/>
    <cellStyle name="Navadno 60 4 2 2 2 2" xfId="20588"/>
    <cellStyle name="Navadno 60 4 2 2 2 3" xfId="18685"/>
    <cellStyle name="Navadno 60 4 2 2 3" xfId="19654"/>
    <cellStyle name="Navadno 60 4 2 2 4" xfId="17848"/>
    <cellStyle name="Navadno 60 4 2 3" xfId="16743"/>
    <cellStyle name="Navadno 60 4 2 3 2" xfId="20589"/>
    <cellStyle name="Navadno 60 4 2 3 3" xfId="18684"/>
    <cellStyle name="Navadno 60 4 2 4" xfId="19653"/>
    <cellStyle name="Navadno 60 4 2 5" xfId="17408"/>
    <cellStyle name="Navadno 60 4 3" xfId="15179"/>
    <cellStyle name="Navadno 60 4 3 2" xfId="16745"/>
    <cellStyle name="Navadno 60 4 3 2 2" xfId="20590"/>
    <cellStyle name="Navadno 60 4 3 2 3" xfId="18686"/>
    <cellStyle name="Navadno 60 4 3 3" xfId="19655"/>
    <cellStyle name="Navadno 60 4 3 4" xfId="17672"/>
    <cellStyle name="Navadno 60 4 4" xfId="16082"/>
    <cellStyle name="Navadno 60 4 4 2" xfId="20591"/>
    <cellStyle name="Navadno 60 4 4 3" xfId="18024"/>
    <cellStyle name="Navadno 60 4 5" xfId="18993"/>
    <cellStyle name="Navadno 60 4 6" xfId="17052"/>
    <cellStyle name="Navadno 60 4 7" xfId="8595"/>
    <cellStyle name="Navadno 60 5" xfId="5740"/>
    <cellStyle name="Navadno 60 5 2" xfId="14936"/>
    <cellStyle name="Navadno 60 5 2 2" xfId="16747"/>
    <cellStyle name="Navadno 60 5 2 2 2" xfId="20592"/>
    <cellStyle name="Navadno 60 5 2 2 3" xfId="18688"/>
    <cellStyle name="Navadno 60 5 2 3" xfId="19657"/>
    <cellStyle name="Navadno 60 5 2 4" xfId="17429"/>
    <cellStyle name="Navadno 60 5 3" xfId="15200"/>
    <cellStyle name="Navadno 60 5 3 2" xfId="16748"/>
    <cellStyle name="Navadno 60 5 3 2 2" xfId="20593"/>
    <cellStyle name="Navadno 60 5 3 2 3" xfId="18689"/>
    <cellStyle name="Navadno 60 5 3 3" xfId="19658"/>
    <cellStyle name="Navadno 60 5 3 4" xfId="17693"/>
    <cellStyle name="Navadno 60 5 4" xfId="16746"/>
    <cellStyle name="Navadno 60 5 4 2" xfId="20594"/>
    <cellStyle name="Navadno 60 5 4 3" xfId="18687"/>
    <cellStyle name="Navadno 60 5 5" xfId="19656"/>
    <cellStyle name="Navadno 60 5 6" xfId="17077"/>
    <cellStyle name="Navadno 60 5 7" xfId="14318"/>
    <cellStyle name="Navadno 60 6" xfId="14760"/>
    <cellStyle name="Navadno 60 6 2" xfId="16749"/>
    <cellStyle name="Navadno 60 6 2 2" xfId="20595"/>
    <cellStyle name="Navadno 60 6 2 3" xfId="18690"/>
    <cellStyle name="Navadno 60 6 3" xfId="19659"/>
    <cellStyle name="Navadno 60 6 4" xfId="17253"/>
    <cellStyle name="Navadno 60 7" xfId="14424"/>
    <cellStyle name="Navadno 60 7 2" xfId="16750"/>
    <cellStyle name="Navadno 60 7 2 2" xfId="20596"/>
    <cellStyle name="Navadno 60 7 2 3" xfId="18691"/>
    <cellStyle name="Navadno 60 7 3" xfId="19660"/>
    <cellStyle name="Navadno 60 7 4" xfId="17165"/>
    <cellStyle name="Navadno 60 8" xfId="15024"/>
    <cellStyle name="Navadno 60 8 2" xfId="16751"/>
    <cellStyle name="Navadno 60 8 2 2" xfId="20597"/>
    <cellStyle name="Navadno 60 8 2 3" xfId="18692"/>
    <cellStyle name="Navadno 60 8 3" xfId="19661"/>
    <cellStyle name="Navadno 60 8 4" xfId="17517"/>
    <cellStyle name="Navadno 60 9" xfId="15927"/>
    <cellStyle name="Navadno 60 9 2" xfId="20598"/>
    <cellStyle name="Navadno 60 9 3" xfId="17869"/>
    <cellStyle name="Navadno 61" xfId="5603"/>
    <cellStyle name="Navadno 61 10" xfId="18853"/>
    <cellStyle name="Navadno 61 11" xfId="16912"/>
    <cellStyle name="Navadno 61 12" xfId="6684"/>
    <cellStyle name="Navadno 61 2" xfId="5644"/>
    <cellStyle name="Navadno 61 2 10" xfId="16934"/>
    <cellStyle name="Navadno 61 2 11" xfId="6706"/>
    <cellStyle name="Navadno 61 2 2" xfId="5733"/>
    <cellStyle name="Navadno 61 2 2 10" xfId="6750"/>
    <cellStyle name="Navadno 61 2 2 2" xfId="5821"/>
    <cellStyle name="Navadno 61 2 2 2 2" xfId="14921"/>
    <cellStyle name="Navadno 61 2 2 2 2 2" xfId="15601"/>
    <cellStyle name="Navadno 61 2 2 2 2 2 2" xfId="16753"/>
    <cellStyle name="Navadno 61 2 2 2 2 2 2 2" xfId="20599"/>
    <cellStyle name="Navadno 61 2 2 2 2 2 2 3" xfId="18694"/>
    <cellStyle name="Navadno 61 2 2 2 2 2 3" xfId="19663"/>
    <cellStyle name="Navadno 61 2 2 2 2 2 4" xfId="17854"/>
    <cellStyle name="Navadno 61 2 2 2 2 3" xfId="16752"/>
    <cellStyle name="Navadno 61 2 2 2 2 3 2" xfId="20600"/>
    <cellStyle name="Navadno 61 2 2 2 2 3 3" xfId="18693"/>
    <cellStyle name="Navadno 61 2 2 2 2 4" xfId="19662"/>
    <cellStyle name="Navadno 61 2 2 2 2 5" xfId="17414"/>
    <cellStyle name="Navadno 61 2 2 2 3" xfId="15185"/>
    <cellStyle name="Navadno 61 2 2 2 3 2" xfId="16754"/>
    <cellStyle name="Navadno 61 2 2 2 3 2 2" xfId="20601"/>
    <cellStyle name="Navadno 61 2 2 2 3 2 3" xfId="18695"/>
    <cellStyle name="Navadno 61 2 2 2 3 3" xfId="19664"/>
    <cellStyle name="Navadno 61 2 2 2 3 4" xfId="17678"/>
    <cellStyle name="Navadno 61 2 2 2 4" xfId="16088"/>
    <cellStyle name="Navadno 61 2 2 2 4 2" xfId="20602"/>
    <cellStyle name="Navadno 61 2 2 2 4 3" xfId="18030"/>
    <cellStyle name="Navadno 61 2 2 2 5" xfId="18999"/>
    <cellStyle name="Navadno 61 2 2 2 6" xfId="17058"/>
    <cellStyle name="Navadno 61 2 2 2 7" xfId="8601"/>
    <cellStyle name="Navadno 61 2 2 3" xfId="14403"/>
    <cellStyle name="Navadno 61 2 2 3 2" xfId="15017"/>
    <cellStyle name="Navadno 61 2 2 3 2 2" xfId="16756"/>
    <cellStyle name="Navadno 61 2 2 3 2 2 2" xfId="20603"/>
    <cellStyle name="Navadno 61 2 2 3 2 2 3" xfId="18697"/>
    <cellStyle name="Navadno 61 2 2 3 2 3" xfId="19666"/>
    <cellStyle name="Navadno 61 2 2 3 2 4" xfId="17510"/>
    <cellStyle name="Navadno 61 2 2 3 3" xfId="15281"/>
    <cellStyle name="Navadno 61 2 2 3 3 2" xfId="16757"/>
    <cellStyle name="Navadno 61 2 2 3 3 2 2" xfId="20604"/>
    <cellStyle name="Navadno 61 2 2 3 3 2 3" xfId="18698"/>
    <cellStyle name="Navadno 61 2 2 3 3 3" xfId="19667"/>
    <cellStyle name="Navadno 61 2 2 3 3 4" xfId="17774"/>
    <cellStyle name="Navadno 61 2 2 3 4" xfId="16755"/>
    <cellStyle name="Navadno 61 2 2 3 4 2" xfId="20605"/>
    <cellStyle name="Navadno 61 2 2 3 4 3" xfId="18696"/>
    <cellStyle name="Navadno 61 2 2 3 5" xfId="19665"/>
    <cellStyle name="Navadno 61 2 2 3 6" xfId="17158"/>
    <cellStyle name="Navadno 61 2 2 4" xfId="14841"/>
    <cellStyle name="Navadno 61 2 2 4 2" xfId="16758"/>
    <cellStyle name="Navadno 61 2 2 4 2 2" xfId="20606"/>
    <cellStyle name="Navadno 61 2 2 4 2 3" xfId="18699"/>
    <cellStyle name="Navadno 61 2 2 4 3" xfId="19668"/>
    <cellStyle name="Navadno 61 2 2 4 4" xfId="17334"/>
    <cellStyle name="Navadno 61 2 2 5" xfId="14505"/>
    <cellStyle name="Navadno 61 2 2 5 2" xfId="16759"/>
    <cellStyle name="Navadno 61 2 2 5 2 2" xfId="20607"/>
    <cellStyle name="Navadno 61 2 2 5 2 3" xfId="18700"/>
    <cellStyle name="Navadno 61 2 2 5 3" xfId="19669"/>
    <cellStyle name="Navadno 61 2 2 5 4" xfId="17246"/>
    <cellStyle name="Navadno 61 2 2 6" xfId="15105"/>
    <cellStyle name="Navadno 61 2 2 6 2" xfId="16760"/>
    <cellStyle name="Navadno 61 2 2 6 2 2" xfId="20608"/>
    <cellStyle name="Navadno 61 2 2 6 2 3" xfId="18701"/>
    <cellStyle name="Navadno 61 2 2 6 3" xfId="19670"/>
    <cellStyle name="Navadno 61 2 2 6 4" xfId="17598"/>
    <cellStyle name="Navadno 61 2 2 7" xfId="16008"/>
    <cellStyle name="Navadno 61 2 2 7 2" xfId="20609"/>
    <cellStyle name="Navadno 61 2 2 7 3" xfId="17950"/>
    <cellStyle name="Navadno 61 2 2 8" xfId="18919"/>
    <cellStyle name="Navadno 61 2 2 9" xfId="16978"/>
    <cellStyle name="Navadno 61 2 3" xfId="5689"/>
    <cellStyle name="Navadno 61 2 3 2" xfId="14920"/>
    <cellStyle name="Navadno 61 2 3 2 2" xfId="15600"/>
    <cellStyle name="Navadno 61 2 3 2 2 2" xfId="16762"/>
    <cellStyle name="Navadno 61 2 3 2 2 2 2" xfId="20610"/>
    <cellStyle name="Navadno 61 2 3 2 2 2 3" xfId="18703"/>
    <cellStyle name="Navadno 61 2 3 2 2 3" xfId="19672"/>
    <cellStyle name="Navadno 61 2 3 2 2 4" xfId="17853"/>
    <cellStyle name="Navadno 61 2 3 2 3" xfId="16761"/>
    <cellStyle name="Navadno 61 2 3 2 3 2" xfId="20611"/>
    <cellStyle name="Navadno 61 2 3 2 3 3" xfId="18702"/>
    <cellStyle name="Navadno 61 2 3 2 4" xfId="19671"/>
    <cellStyle name="Navadno 61 2 3 2 5" xfId="17413"/>
    <cellStyle name="Navadno 61 2 3 3" xfId="15184"/>
    <cellStyle name="Navadno 61 2 3 3 2" xfId="16763"/>
    <cellStyle name="Navadno 61 2 3 3 2 2" xfId="20612"/>
    <cellStyle name="Navadno 61 2 3 3 2 3" xfId="18704"/>
    <cellStyle name="Navadno 61 2 3 3 3" xfId="19673"/>
    <cellStyle name="Navadno 61 2 3 3 4" xfId="17677"/>
    <cellStyle name="Navadno 61 2 3 4" xfId="16087"/>
    <cellStyle name="Navadno 61 2 3 4 2" xfId="20613"/>
    <cellStyle name="Navadno 61 2 3 4 3" xfId="18029"/>
    <cellStyle name="Navadno 61 2 3 5" xfId="18998"/>
    <cellStyle name="Navadno 61 2 3 6" xfId="17057"/>
    <cellStyle name="Navadno 61 2 3 7" xfId="8600"/>
    <cellStyle name="Navadno 61 2 4" xfId="5777"/>
    <cellStyle name="Navadno 61 2 4 2" xfId="14973"/>
    <cellStyle name="Navadno 61 2 4 2 2" xfId="16765"/>
    <cellStyle name="Navadno 61 2 4 2 2 2" xfId="20614"/>
    <cellStyle name="Navadno 61 2 4 2 2 3" xfId="18706"/>
    <cellStyle name="Navadno 61 2 4 2 3" xfId="19675"/>
    <cellStyle name="Navadno 61 2 4 2 4" xfId="17466"/>
    <cellStyle name="Navadno 61 2 4 3" xfId="15237"/>
    <cellStyle name="Navadno 61 2 4 3 2" xfId="16766"/>
    <cellStyle name="Navadno 61 2 4 3 2 2" xfId="20615"/>
    <cellStyle name="Navadno 61 2 4 3 2 3" xfId="18707"/>
    <cellStyle name="Navadno 61 2 4 3 3" xfId="19676"/>
    <cellStyle name="Navadno 61 2 4 3 4" xfId="17730"/>
    <cellStyle name="Navadno 61 2 4 4" xfId="16764"/>
    <cellStyle name="Navadno 61 2 4 4 2" xfId="20616"/>
    <cellStyle name="Navadno 61 2 4 4 3" xfId="18705"/>
    <cellStyle name="Navadno 61 2 4 5" xfId="19674"/>
    <cellStyle name="Navadno 61 2 4 6" xfId="17114"/>
    <cellStyle name="Navadno 61 2 4 7" xfId="14359"/>
    <cellStyle name="Navadno 61 2 5" xfId="14797"/>
    <cellStyle name="Navadno 61 2 5 2" xfId="16767"/>
    <cellStyle name="Navadno 61 2 5 2 2" xfId="20617"/>
    <cellStyle name="Navadno 61 2 5 2 3" xfId="18708"/>
    <cellStyle name="Navadno 61 2 5 3" xfId="19677"/>
    <cellStyle name="Navadno 61 2 5 4" xfId="17290"/>
    <cellStyle name="Navadno 61 2 6" xfId="14461"/>
    <cellStyle name="Navadno 61 2 6 2" xfId="16768"/>
    <cellStyle name="Navadno 61 2 6 2 2" xfId="20618"/>
    <cellStyle name="Navadno 61 2 6 2 3" xfId="18709"/>
    <cellStyle name="Navadno 61 2 6 3" xfId="19678"/>
    <cellStyle name="Navadno 61 2 6 4" xfId="17202"/>
    <cellStyle name="Navadno 61 2 7" xfId="15061"/>
    <cellStyle name="Navadno 61 2 7 2" xfId="16769"/>
    <cellStyle name="Navadno 61 2 7 2 2" xfId="20619"/>
    <cellStyle name="Navadno 61 2 7 2 3" xfId="18710"/>
    <cellStyle name="Navadno 61 2 7 3" xfId="19679"/>
    <cellStyle name="Navadno 61 2 7 4" xfId="17554"/>
    <cellStyle name="Navadno 61 2 8" xfId="15964"/>
    <cellStyle name="Navadno 61 2 8 2" xfId="20620"/>
    <cellStyle name="Navadno 61 2 8 3" xfId="17906"/>
    <cellStyle name="Navadno 61 2 9" xfId="18875"/>
    <cellStyle name="Navadno 61 3" xfId="5711"/>
    <cellStyle name="Navadno 61 3 10" xfId="6728"/>
    <cellStyle name="Navadno 61 3 2" xfId="5799"/>
    <cellStyle name="Navadno 61 3 2 2" xfId="14922"/>
    <cellStyle name="Navadno 61 3 2 2 2" xfId="15602"/>
    <cellStyle name="Navadno 61 3 2 2 2 2" xfId="16771"/>
    <cellStyle name="Navadno 61 3 2 2 2 2 2" xfId="20621"/>
    <cellStyle name="Navadno 61 3 2 2 2 2 3" xfId="18712"/>
    <cellStyle name="Navadno 61 3 2 2 2 3" xfId="19681"/>
    <cellStyle name="Navadno 61 3 2 2 2 4" xfId="17855"/>
    <cellStyle name="Navadno 61 3 2 2 3" xfId="16770"/>
    <cellStyle name="Navadno 61 3 2 2 3 2" xfId="20622"/>
    <cellStyle name="Navadno 61 3 2 2 3 3" xfId="18711"/>
    <cellStyle name="Navadno 61 3 2 2 4" xfId="19680"/>
    <cellStyle name="Navadno 61 3 2 2 5" xfId="17415"/>
    <cellStyle name="Navadno 61 3 2 3" xfId="15186"/>
    <cellStyle name="Navadno 61 3 2 3 2" xfId="16772"/>
    <cellStyle name="Navadno 61 3 2 3 2 2" xfId="20623"/>
    <cellStyle name="Navadno 61 3 2 3 2 3" xfId="18713"/>
    <cellStyle name="Navadno 61 3 2 3 3" xfId="19682"/>
    <cellStyle name="Navadno 61 3 2 3 4" xfId="17679"/>
    <cellStyle name="Navadno 61 3 2 4" xfId="16089"/>
    <cellStyle name="Navadno 61 3 2 4 2" xfId="20624"/>
    <cellStyle name="Navadno 61 3 2 4 3" xfId="18031"/>
    <cellStyle name="Navadno 61 3 2 5" xfId="19000"/>
    <cellStyle name="Navadno 61 3 2 6" xfId="17059"/>
    <cellStyle name="Navadno 61 3 2 7" xfId="8602"/>
    <cellStyle name="Navadno 61 3 3" xfId="14381"/>
    <cellStyle name="Navadno 61 3 3 2" xfId="14995"/>
    <cellStyle name="Navadno 61 3 3 2 2" xfId="16774"/>
    <cellStyle name="Navadno 61 3 3 2 2 2" xfId="20625"/>
    <cellStyle name="Navadno 61 3 3 2 2 3" xfId="18715"/>
    <cellStyle name="Navadno 61 3 3 2 3" xfId="19684"/>
    <cellStyle name="Navadno 61 3 3 2 4" xfId="17488"/>
    <cellStyle name="Navadno 61 3 3 3" xfId="15259"/>
    <cellStyle name="Navadno 61 3 3 3 2" xfId="16775"/>
    <cellStyle name="Navadno 61 3 3 3 2 2" xfId="20626"/>
    <cellStyle name="Navadno 61 3 3 3 2 3" xfId="18716"/>
    <cellStyle name="Navadno 61 3 3 3 3" xfId="19685"/>
    <cellStyle name="Navadno 61 3 3 3 4" xfId="17752"/>
    <cellStyle name="Navadno 61 3 3 4" xfId="16773"/>
    <cellStyle name="Navadno 61 3 3 4 2" xfId="20627"/>
    <cellStyle name="Navadno 61 3 3 4 3" xfId="18714"/>
    <cellStyle name="Navadno 61 3 3 5" xfId="19683"/>
    <cellStyle name="Navadno 61 3 3 6" xfId="17136"/>
    <cellStyle name="Navadno 61 3 4" xfId="14819"/>
    <cellStyle name="Navadno 61 3 4 2" xfId="16776"/>
    <cellStyle name="Navadno 61 3 4 2 2" xfId="20628"/>
    <cellStyle name="Navadno 61 3 4 2 3" xfId="18717"/>
    <cellStyle name="Navadno 61 3 4 3" xfId="19686"/>
    <cellStyle name="Navadno 61 3 4 4" xfId="17312"/>
    <cellStyle name="Navadno 61 3 5" xfId="14483"/>
    <cellStyle name="Navadno 61 3 5 2" xfId="16777"/>
    <cellStyle name="Navadno 61 3 5 2 2" xfId="20629"/>
    <cellStyle name="Navadno 61 3 5 2 3" xfId="18718"/>
    <cellStyle name="Navadno 61 3 5 3" xfId="19687"/>
    <cellStyle name="Navadno 61 3 5 4" xfId="17224"/>
    <cellStyle name="Navadno 61 3 6" xfId="15083"/>
    <cellStyle name="Navadno 61 3 6 2" xfId="16778"/>
    <cellStyle name="Navadno 61 3 6 2 2" xfId="20630"/>
    <cellStyle name="Navadno 61 3 6 2 3" xfId="18719"/>
    <cellStyle name="Navadno 61 3 6 3" xfId="19688"/>
    <cellStyle name="Navadno 61 3 6 4" xfId="17576"/>
    <cellStyle name="Navadno 61 3 7" xfId="15986"/>
    <cellStyle name="Navadno 61 3 7 2" xfId="20631"/>
    <cellStyle name="Navadno 61 3 7 3" xfId="17928"/>
    <cellStyle name="Navadno 61 3 8" xfId="18897"/>
    <cellStyle name="Navadno 61 3 9" xfId="16956"/>
    <cellStyle name="Navadno 61 4" xfId="5667"/>
    <cellStyle name="Navadno 61 4 2" xfId="14919"/>
    <cellStyle name="Navadno 61 4 2 2" xfId="15599"/>
    <cellStyle name="Navadno 61 4 2 2 2" xfId="16780"/>
    <cellStyle name="Navadno 61 4 2 2 2 2" xfId="20632"/>
    <cellStyle name="Navadno 61 4 2 2 2 3" xfId="18721"/>
    <cellStyle name="Navadno 61 4 2 2 3" xfId="19690"/>
    <cellStyle name="Navadno 61 4 2 2 4" xfId="17852"/>
    <cellStyle name="Navadno 61 4 2 3" xfId="16779"/>
    <cellStyle name="Navadno 61 4 2 3 2" xfId="20633"/>
    <cellStyle name="Navadno 61 4 2 3 3" xfId="18720"/>
    <cellStyle name="Navadno 61 4 2 4" xfId="19689"/>
    <cellStyle name="Navadno 61 4 2 5" xfId="17412"/>
    <cellStyle name="Navadno 61 4 3" xfId="15183"/>
    <cellStyle name="Navadno 61 4 3 2" xfId="16781"/>
    <cellStyle name="Navadno 61 4 3 2 2" xfId="20634"/>
    <cellStyle name="Navadno 61 4 3 2 3" xfId="18722"/>
    <cellStyle name="Navadno 61 4 3 3" xfId="19691"/>
    <cellStyle name="Navadno 61 4 3 4" xfId="17676"/>
    <cellStyle name="Navadno 61 4 4" xfId="16086"/>
    <cellStyle name="Navadno 61 4 4 2" xfId="20635"/>
    <cellStyle name="Navadno 61 4 4 3" xfId="18028"/>
    <cellStyle name="Navadno 61 4 5" xfId="18997"/>
    <cellStyle name="Navadno 61 4 6" xfId="17056"/>
    <cellStyle name="Navadno 61 4 7" xfId="8599"/>
    <cellStyle name="Navadno 61 5" xfId="5755"/>
    <cellStyle name="Navadno 61 5 2" xfId="14951"/>
    <cellStyle name="Navadno 61 5 2 2" xfId="16783"/>
    <cellStyle name="Navadno 61 5 2 2 2" xfId="20636"/>
    <cellStyle name="Navadno 61 5 2 2 3" xfId="18724"/>
    <cellStyle name="Navadno 61 5 2 3" xfId="19693"/>
    <cellStyle name="Navadno 61 5 2 4" xfId="17444"/>
    <cellStyle name="Navadno 61 5 3" xfId="15215"/>
    <cellStyle name="Navadno 61 5 3 2" xfId="16784"/>
    <cellStyle name="Navadno 61 5 3 2 2" xfId="20637"/>
    <cellStyle name="Navadno 61 5 3 2 3" xfId="18725"/>
    <cellStyle name="Navadno 61 5 3 3" xfId="19694"/>
    <cellStyle name="Navadno 61 5 3 4" xfId="17708"/>
    <cellStyle name="Navadno 61 5 4" xfId="16782"/>
    <cellStyle name="Navadno 61 5 4 2" xfId="20638"/>
    <cellStyle name="Navadno 61 5 4 3" xfId="18723"/>
    <cellStyle name="Navadno 61 5 5" xfId="19692"/>
    <cellStyle name="Navadno 61 5 6" xfId="17092"/>
    <cellStyle name="Navadno 61 5 7" xfId="14333"/>
    <cellStyle name="Navadno 61 6" xfId="14775"/>
    <cellStyle name="Navadno 61 6 2" xfId="16785"/>
    <cellStyle name="Navadno 61 6 2 2" xfId="20639"/>
    <cellStyle name="Navadno 61 6 2 3" xfId="18726"/>
    <cellStyle name="Navadno 61 6 3" xfId="19695"/>
    <cellStyle name="Navadno 61 6 4" xfId="17268"/>
    <cellStyle name="Navadno 61 7" xfId="14439"/>
    <cellStyle name="Navadno 61 7 2" xfId="16786"/>
    <cellStyle name="Navadno 61 7 2 2" xfId="20640"/>
    <cellStyle name="Navadno 61 7 2 3" xfId="18727"/>
    <cellStyle name="Navadno 61 7 3" xfId="19696"/>
    <cellStyle name="Navadno 61 7 4" xfId="17180"/>
    <cellStyle name="Navadno 61 8" xfId="15039"/>
    <cellStyle name="Navadno 61 8 2" xfId="16787"/>
    <cellStyle name="Navadno 61 8 2 2" xfId="20641"/>
    <cellStyle name="Navadno 61 8 2 3" xfId="18728"/>
    <cellStyle name="Navadno 61 8 3" xfId="19697"/>
    <cellStyle name="Navadno 61 8 4" xfId="17532"/>
    <cellStyle name="Navadno 61 9" xfId="15942"/>
    <cellStyle name="Navadno 61 9 2" xfId="20642"/>
    <cellStyle name="Navadno 61 9 3" xfId="17884"/>
    <cellStyle name="Navadno 62" xfId="5587"/>
    <cellStyle name="Navadno 62 10" xfId="18839"/>
    <cellStyle name="Navadno 62 11" xfId="16898"/>
    <cellStyle name="Navadno 62 12" xfId="6670"/>
    <cellStyle name="Navadno 62 2" xfId="5630"/>
    <cellStyle name="Navadno 62 2 10" xfId="16920"/>
    <cellStyle name="Navadno 62 2 11" xfId="6692"/>
    <cellStyle name="Navadno 62 2 2" xfId="5719"/>
    <cellStyle name="Navadno 62 2 2 10" xfId="6736"/>
    <cellStyle name="Navadno 62 2 2 2" xfId="5807"/>
    <cellStyle name="Navadno 62 2 2 2 2" xfId="14925"/>
    <cellStyle name="Navadno 62 2 2 2 2 2" xfId="15605"/>
    <cellStyle name="Navadno 62 2 2 2 2 2 2" xfId="16789"/>
    <cellStyle name="Navadno 62 2 2 2 2 2 2 2" xfId="20643"/>
    <cellStyle name="Navadno 62 2 2 2 2 2 2 3" xfId="18730"/>
    <cellStyle name="Navadno 62 2 2 2 2 2 3" xfId="19699"/>
    <cellStyle name="Navadno 62 2 2 2 2 2 4" xfId="17858"/>
    <cellStyle name="Navadno 62 2 2 2 2 3" xfId="16788"/>
    <cellStyle name="Navadno 62 2 2 2 2 3 2" xfId="20644"/>
    <cellStyle name="Navadno 62 2 2 2 2 3 3" xfId="18729"/>
    <cellStyle name="Navadno 62 2 2 2 2 4" xfId="19698"/>
    <cellStyle name="Navadno 62 2 2 2 2 5" xfId="17418"/>
    <cellStyle name="Navadno 62 2 2 2 3" xfId="15189"/>
    <cellStyle name="Navadno 62 2 2 2 3 2" xfId="16790"/>
    <cellStyle name="Navadno 62 2 2 2 3 2 2" xfId="20645"/>
    <cellStyle name="Navadno 62 2 2 2 3 2 3" xfId="18731"/>
    <cellStyle name="Navadno 62 2 2 2 3 3" xfId="19700"/>
    <cellStyle name="Navadno 62 2 2 2 3 4" xfId="17682"/>
    <cellStyle name="Navadno 62 2 2 2 4" xfId="16092"/>
    <cellStyle name="Navadno 62 2 2 2 4 2" xfId="20646"/>
    <cellStyle name="Navadno 62 2 2 2 4 3" xfId="18034"/>
    <cellStyle name="Navadno 62 2 2 2 5" xfId="19003"/>
    <cellStyle name="Navadno 62 2 2 2 6" xfId="17062"/>
    <cellStyle name="Navadno 62 2 2 2 7" xfId="8605"/>
    <cellStyle name="Navadno 62 2 2 3" xfId="14389"/>
    <cellStyle name="Navadno 62 2 2 3 2" xfId="15003"/>
    <cellStyle name="Navadno 62 2 2 3 2 2" xfId="16792"/>
    <cellStyle name="Navadno 62 2 2 3 2 2 2" xfId="20647"/>
    <cellStyle name="Navadno 62 2 2 3 2 2 3" xfId="18733"/>
    <cellStyle name="Navadno 62 2 2 3 2 3" xfId="19702"/>
    <cellStyle name="Navadno 62 2 2 3 2 4" xfId="17496"/>
    <cellStyle name="Navadno 62 2 2 3 3" xfId="15267"/>
    <cellStyle name="Navadno 62 2 2 3 3 2" xfId="16793"/>
    <cellStyle name="Navadno 62 2 2 3 3 2 2" xfId="20648"/>
    <cellStyle name="Navadno 62 2 2 3 3 2 3" xfId="18734"/>
    <cellStyle name="Navadno 62 2 2 3 3 3" xfId="19703"/>
    <cellStyle name="Navadno 62 2 2 3 3 4" xfId="17760"/>
    <cellStyle name="Navadno 62 2 2 3 4" xfId="16791"/>
    <cellStyle name="Navadno 62 2 2 3 4 2" xfId="20649"/>
    <cellStyle name="Navadno 62 2 2 3 4 3" xfId="18732"/>
    <cellStyle name="Navadno 62 2 2 3 5" xfId="19701"/>
    <cellStyle name="Navadno 62 2 2 3 6" xfId="17144"/>
    <cellStyle name="Navadno 62 2 2 4" xfId="14827"/>
    <cellStyle name="Navadno 62 2 2 4 2" xfId="16794"/>
    <cellStyle name="Navadno 62 2 2 4 2 2" xfId="20650"/>
    <cellStyle name="Navadno 62 2 2 4 2 3" xfId="18735"/>
    <cellStyle name="Navadno 62 2 2 4 3" xfId="19704"/>
    <cellStyle name="Navadno 62 2 2 4 4" xfId="17320"/>
    <cellStyle name="Navadno 62 2 2 5" xfId="14491"/>
    <cellStyle name="Navadno 62 2 2 5 2" xfId="16795"/>
    <cellStyle name="Navadno 62 2 2 5 2 2" xfId="20651"/>
    <cellStyle name="Navadno 62 2 2 5 2 3" xfId="18736"/>
    <cellStyle name="Navadno 62 2 2 5 3" xfId="19705"/>
    <cellStyle name="Navadno 62 2 2 5 4" xfId="17232"/>
    <cellStyle name="Navadno 62 2 2 6" xfId="15091"/>
    <cellStyle name="Navadno 62 2 2 6 2" xfId="16796"/>
    <cellStyle name="Navadno 62 2 2 6 2 2" xfId="20652"/>
    <cellStyle name="Navadno 62 2 2 6 2 3" xfId="18737"/>
    <cellStyle name="Navadno 62 2 2 6 3" xfId="19706"/>
    <cellStyle name="Navadno 62 2 2 6 4" xfId="17584"/>
    <cellStyle name="Navadno 62 2 2 7" xfId="15994"/>
    <cellStyle name="Navadno 62 2 2 7 2" xfId="20653"/>
    <cellStyle name="Navadno 62 2 2 7 3" xfId="17936"/>
    <cellStyle name="Navadno 62 2 2 8" xfId="18905"/>
    <cellStyle name="Navadno 62 2 2 9" xfId="16964"/>
    <cellStyle name="Navadno 62 2 3" xfId="5675"/>
    <cellStyle name="Navadno 62 2 3 2" xfId="14924"/>
    <cellStyle name="Navadno 62 2 3 2 2" xfId="15604"/>
    <cellStyle name="Navadno 62 2 3 2 2 2" xfId="16798"/>
    <cellStyle name="Navadno 62 2 3 2 2 2 2" xfId="20654"/>
    <cellStyle name="Navadno 62 2 3 2 2 2 3" xfId="18739"/>
    <cellStyle name="Navadno 62 2 3 2 2 3" xfId="19708"/>
    <cellStyle name="Navadno 62 2 3 2 2 4" xfId="17857"/>
    <cellStyle name="Navadno 62 2 3 2 3" xfId="16797"/>
    <cellStyle name="Navadno 62 2 3 2 3 2" xfId="20655"/>
    <cellStyle name="Navadno 62 2 3 2 3 3" xfId="18738"/>
    <cellStyle name="Navadno 62 2 3 2 4" xfId="19707"/>
    <cellStyle name="Navadno 62 2 3 2 5" xfId="17417"/>
    <cellStyle name="Navadno 62 2 3 3" xfId="15188"/>
    <cellStyle name="Navadno 62 2 3 3 2" xfId="16799"/>
    <cellStyle name="Navadno 62 2 3 3 2 2" xfId="20656"/>
    <cellStyle name="Navadno 62 2 3 3 2 3" xfId="18740"/>
    <cellStyle name="Navadno 62 2 3 3 3" xfId="19709"/>
    <cellStyle name="Navadno 62 2 3 3 4" xfId="17681"/>
    <cellStyle name="Navadno 62 2 3 4" xfId="16091"/>
    <cellStyle name="Navadno 62 2 3 4 2" xfId="20657"/>
    <cellStyle name="Navadno 62 2 3 4 3" xfId="18033"/>
    <cellStyle name="Navadno 62 2 3 5" xfId="19002"/>
    <cellStyle name="Navadno 62 2 3 6" xfId="17061"/>
    <cellStyle name="Navadno 62 2 3 7" xfId="8604"/>
    <cellStyle name="Navadno 62 2 4" xfId="5763"/>
    <cellStyle name="Navadno 62 2 4 2" xfId="14959"/>
    <cellStyle name="Navadno 62 2 4 2 2" xfId="16801"/>
    <cellStyle name="Navadno 62 2 4 2 2 2" xfId="20658"/>
    <cellStyle name="Navadno 62 2 4 2 2 3" xfId="18742"/>
    <cellStyle name="Navadno 62 2 4 2 3" xfId="19711"/>
    <cellStyle name="Navadno 62 2 4 2 4" xfId="17452"/>
    <cellStyle name="Navadno 62 2 4 3" xfId="15223"/>
    <cellStyle name="Navadno 62 2 4 3 2" xfId="16802"/>
    <cellStyle name="Navadno 62 2 4 3 2 2" xfId="20659"/>
    <cellStyle name="Navadno 62 2 4 3 2 3" xfId="18743"/>
    <cellStyle name="Navadno 62 2 4 3 3" xfId="19712"/>
    <cellStyle name="Navadno 62 2 4 3 4" xfId="17716"/>
    <cellStyle name="Navadno 62 2 4 4" xfId="16800"/>
    <cellStyle name="Navadno 62 2 4 4 2" xfId="20660"/>
    <cellStyle name="Navadno 62 2 4 4 3" xfId="18741"/>
    <cellStyle name="Navadno 62 2 4 5" xfId="19710"/>
    <cellStyle name="Navadno 62 2 4 6" xfId="17100"/>
    <cellStyle name="Navadno 62 2 4 7" xfId="14345"/>
    <cellStyle name="Navadno 62 2 5" xfId="14783"/>
    <cellStyle name="Navadno 62 2 5 2" xfId="16803"/>
    <cellStyle name="Navadno 62 2 5 2 2" xfId="20661"/>
    <cellStyle name="Navadno 62 2 5 2 3" xfId="18744"/>
    <cellStyle name="Navadno 62 2 5 3" xfId="19713"/>
    <cellStyle name="Navadno 62 2 5 4" xfId="17276"/>
    <cellStyle name="Navadno 62 2 6" xfId="14447"/>
    <cellStyle name="Navadno 62 2 6 2" xfId="16804"/>
    <cellStyle name="Navadno 62 2 6 2 2" xfId="20662"/>
    <cellStyle name="Navadno 62 2 6 2 3" xfId="18745"/>
    <cellStyle name="Navadno 62 2 6 3" xfId="19714"/>
    <cellStyle name="Navadno 62 2 6 4" xfId="17188"/>
    <cellStyle name="Navadno 62 2 7" xfId="15047"/>
    <cellStyle name="Navadno 62 2 7 2" xfId="16805"/>
    <cellStyle name="Navadno 62 2 7 2 2" xfId="20663"/>
    <cellStyle name="Navadno 62 2 7 2 3" xfId="18746"/>
    <cellStyle name="Navadno 62 2 7 3" xfId="19715"/>
    <cellStyle name="Navadno 62 2 7 4" xfId="17540"/>
    <cellStyle name="Navadno 62 2 8" xfId="15950"/>
    <cellStyle name="Navadno 62 2 8 2" xfId="20664"/>
    <cellStyle name="Navadno 62 2 8 3" xfId="17892"/>
    <cellStyle name="Navadno 62 2 9" xfId="18861"/>
    <cellStyle name="Navadno 62 3" xfId="5697"/>
    <cellStyle name="Navadno 62 3 10" xfId="6714"/>
    <cellStyle name="Navadno 62 3 2" xfId="5785"/>
    <cellStyle name="Navadno 62 3 2 2" xfId="14926"/>
    <cellStyle name="Navadno 62 3 2 2 2" xfId="15606"/>
    <cellStyle name="Navadno 62 3 2 2 2 2" xfId="16807"/>
    <cellStyle name="Navadno 62 3 2 2 2 2 2" xfId="20665"/>
    <cellStyle name="Navadno 62 3 2 2 2 2 3" xfId="18748"/>
    <cellStyle name="Navadno 62 3 2 2 2 3" xfId="19717"/>
    <cellStyle name="Navadno 62 3 2 2 2 4" xfId="17859"/>
    <cellStyle name="Navadno 62 3 2 2 3" xfId="16806"/>
    <cellStyle name="Navadno 62 3 2 2 3 2" xfId="20666"/>
    <cellStyle name="Navadno 62 3 2 2 3 3" xfId="18747"/>
    <cellStyle name="Navadno 62 3 2 2 4" xfId="19716"/>
    <cellStyle name="Navadno 62 3 2 2 5" xfId="17419"/>
    <cellStyle name="Navadno 62 3 2 3" xfId="15190"/>
    <cellStyle name="Navadno 62 3 2 3 2" xfId="16808"/>
    <cellStyle name="Navadno 62 3 2 3 2 2" xfId="20667"/>
    <cellStyle name="Navadno 62 3 2 3 2 3" xfId="18749"/>
    <cellStyle name="Navadno 62 3 2 3 3" xfId="19718"/>
    <cellStyle name="Navadno 62 3 2 3 4" xfId="17683"/>
    <cellStyle name="Navadno 62 3 2 4" xfId="16093"/>
    <cellStyle name="Navadno 62 3 2 4 2" xfId="20668"/>
    <cellStyle name="Navadno 62 3 2 4 3" xfId="18035"/>
    <cellStyle name="Navadno 62 3 2 5" xfId="19004"/>
    <cellStyle name="Navadno 62 3 2 6" xfId="17063"/>
    <cellStyle name="Navadno 62 3 2 7" xfId="8606"/>
    <cellStyle name="Navadno 62 3 3" xfId="14367"/>
    <cellStyle name="Navadno 62 3 3 2" xfId="14981"/>
    <cellStyle name="Navadno 62 3 3 2 2" xfId="16810"/>
    <cellStyle name="Navadno 62 3 3 2 2 2" xfId="20669"/>
    <cellStyle name="Navadno 62 3 3 2 2 3" xfId="18751"/>
    <cellStyle name="Navadno 62 3 3 2 3" xfId="19720"/>
    <cellStyle name="Navadno 62 3 3 2 4" xfId="17474"/>
    <cellStyle name="Navadno 62 3 3 3" xfId="15245"/>
    <cellStyle name="Navadno 62 3 3 3 2" xfId="16811"/>
    <cellStyle name="Navadno 62 3 3 3 2 2" xfId="20670"/>
    <cellStyle name="Navadno 62 3 3 3 2 3" xfId="18752"/>
    <cellStyle name="Navadno 62 3 3 3 3" xfId="19721"/>
    <cellStyle name="Navadno 62 3 3 3 4" xfId="17738"/>
    <cellStyle name="Navadno 62 3 3 4" xfId="16809"/>
    <cellStyle name="Navadno 62 3 3 4 2" xfId="20671"/>
    <cellStyle name="Navadno 62 3 3 4 3" xfId="18750"/>
    <cellStyle name="Navadno 62 3 3 5" xfId="19719"/>
    <cellStyle name="Navadno 62 3 3 6" xfId="17122"/>
    <cellStyle name="Navadno 62 3 4" xfId="14805"/>
    <cellStyle name="Navadno 62 3 4 2" xfId="16812"/>
    <cellStyle name="Navadno 62 3 4 2 2" xfId="20672"/>
    <cellStyle name="Navadno 62 3 4 2 3" xfId="18753"/>
    <cellStyle name="Navadno 62 3 4 3" xfId="19722"/>
    <cellStyle name="Navadno 62 3 4 4" xfId="17298"/>
    <cellStyle name="Navadno 62 3 5" xfId="14469"/>
    <cellStyle name="Navadno 62 3 5 2" xfId="16813"/>
    <cellStyle name="Navadno 62 3 5 2 2" xfId="20673"/>
    <cellStyle name="Navadno 62 3 5 2 3" xfId="18754"/>
    <cellStyle name="Navadno 62 3 5 3" xfId="19723"/>
    <cellStyle name="Navadno 62 3 5 4" xfId="17210"/>
    <cellStyle name="Navadno 62 3 6" xfId="15069"/>
    <cellStyle name="Navadno 62 3 6 2" xfId="16814"/>
    <cellStyle name="Navadno 62 3 6 2 2" xfId="20674"/>
    <cellStyle name="Navadno 62 3 6 2 3" xfId="18755"/>
    <cellStyle name="Navadno 62 3 6 3" xfId="19724"/>
    <cellStyle name="Navadno 62 3 6 4" xfId="17562"/>
    <cellStyle name="Navadno 62 3 7" xfId="15972"/>
    <cellStyle name="Navadno 62 3 7 2" xfId="20675"/>
    <cellStyle name="Navadno 62 3 7 3" xfId="17914"/>
    <cellStyle name="Navadno 62 3 8" xfId="18883"/>
    <cellStyle name="Navadno 62 3 9" xfId="16942"/>
    <cellStyle name="Navadno 62 4" xfId="5653"/>
    <cellStyle name="Navadno 62 4 2" xfId="14923"/>
    <cellStyle name="Navadno 62 4 2 2" xfId="15603"/>
    <cellStyle name="Navadno 62 4 2 2 2" xfId="16816"/>
    <cellStyle name="Navadno 62 4 2 2 2 2" xfId="20676"/>
    <cellStyle name="Navadno 62 4 2 2 2 3" xfId="18757"/>
    <cellStyle name="Navadno 62 4 2 2 3" xfId="19726"/>
    <cellStyle name="Navadno 62 4 2 2 4" xfId="17856"/>
    <cellStyle name="Navadno 62 4 2 3" xfId="16815"/>
    <cellStyle name="Navadno 62 4 2 3 2" xfId="20677"/>
    <cellStyle name="Navadno 62 4 2 3 3" xfId="18756"/>
    <cellStyle name="Navadno 62 4 2 4" xfId="19725"/>
    <cellStyle name="Navadno 62 4 2 5" xfId="17416"/>
    <cellStyle name="Navadno 62 4 3" xfId="15187"/>
    <cellStyle name="Navadno 62 4 3 2" xfId="16817"/>
    <cellStyle name="Navadno 62 4 3 2 2" xfId="20678"/>
    <cellStyle name="Navadno 62 4 3 2 3" xfId="18758"/>
    <cellStyle name="Navadno 62 4 3 3" xfId="19727"/>
    <cellStyle name="Navadno 62 4 3 4" xfId="17680"/>
    <cellStyle name="Navadno 62 4 4" xfId="16090"/>
    <cellStyle name="Navadno 62 4 4 2" xfId="20679"/>
    <cellStyle name="Navadno 62 4 4 3" xfId="18032"/>
    <cellStyle name="Navadno 62 4 5" xfId="19001"/>
    <cellStyle name="Navadno 62 4 6" xfId="17060"/>
    <cellStyle name="Navadno 62 4 7" xfId="8603"/>
    <cellStyle name="Navadno 62 5" xfId="5741"/>
    <cellStyle name="Navadno 62 5 2" xfId="14937"/>
    <cellStyle name="Navadno 62 5 2 2" xfId="16819"/>
    <cellStyle name="Navadno 62 5 2 2 2" xfId="20680"/>
    <cellStyle name="Navadno 62 5 2 2 3" xfId="18760"/>
    <cellStyle name="Navadno 62 5 2 3" xfId="19729"/>
    <cellStyle name="Navadno 62 5 2 4" xfId="17430"/>
    <cellStyle name="Navadno 62 5 3" xfId="15201"/>
    <cellStyle name="Navadno 62 5 3 2" xfId="16820"/>
    <cellStyle name="Navadno 62 5 3 2 2" xfId="20681"/>
    <cellStyle name="Navadno 62 5 3 2 3" xfId="18761"/>
    <cellStyle name="Navadno 62 5 3 3" xfId="19730"/>
    <cellStyle name="Navadno 62 5 3 4" xfId="17694"/>
    <cellStyle name="Navadno 62 5 4" xfId="16818"/>
    <cellStyle name="Navadno 62 5 4 2" xfId="20682"/>
    <cellStyle name="Navadno 62 5 4 3" xfId="18759"/>
    <cellStyle name="Navadno 62 5 5" xfId="19728"/>
    <cellStyle name="Navadno 62 5 6" xfId="17078"/>
    <cellStyle name="Navadno 62 5 7" xfId="14319"/>
    <cellStyle name="Navadno 62 6" xfId="14761"/>
    <cellStyle name="Navadno 62 6 2" xfId="16821"/>
    <cellStyle name="Navadno 62 6 2 2" xfId="20683"/>
    <cellStyle name="Navadno 62 6 2 3" xfId="18762"/>
    <cellStyle name="Navadno 62 6 3" xfId="19731"/>
    <cellStyle name="Navadno 62 6 4" xfId="17254"/>
    <cellStyle name="Navadno 62 7" xfId="14425"/>
    <cellStyle name="Navadno 62 7 2" xfId="16822"/>
    <cellStyle name="Navadno 62 7 2 2" xfId="20684"/>
    <cellStyle name="Navadno 62 7 2 3" xfId="18763"/>
    <cellStyle name="Navadno 62 7 3" xfId="19732"/>
    <cellStyle name="Navadno 62 7 4" xfId="17166"/>
    <cellStyle name="Navadno 62 8" xfId="15025"/>
    <cellStyle name="Navadno 62 8 2" xfId="16823"/>
    <cellStyle name="Navadno 62 8 2 2" xfId="20685"/>
    <cellStyle name="Navadno 62 8 2 3" xfId="18764"/>
    <cellStyle name="Navadno 62 8 3" xfId="19733"/>
    <cellStyle name="Navadno 62 8 4" xfId="17518"/>
    <cellStyle name="Navadno 62 9" xfId="15928"/>
    <cellStyle name="Navadno 62 9 2" xfId="20686"/>
    <cellStyle name="Navadno 62 9 3" xfId="17870"/>
    <cellStyle name="Navadno 63" xfId="5608"/>
    <cellStyle name="Navadno 63 10" xfId="18858"/>
    <cellStyle name="Navadno 63 11" xfId="16917"/>
    <cellStyle name="Navadno 63 12" xfId="6689"/>
    <cellStyle name="Navadno 63 2" xfId="5649"/>
    <cellStyle name="Navadno 63 2 10" xfId="16939"/>
    <cellStyle name="Navadno 63 2 11" xfId="6711"/>
    <cellStyle name="Navadno 63 2 2" xfId="5738"/>
    <cellStyle name="Navadno 63 2 2 10" xfId="6755"/>
    <cellStyle name="Navadno 63 2 2 2" xfId="5826"/>
    <cellStyle name="Navadno 63 2 2 2 2" xfId="14929"/>
    <cellStyle name="Navadno 63 2 2 2 2 2" xfId="15609"/>
    <cellStyle name="Navadno 63 2 2 2 2 2 2" xfId="16825"/>
    <cellStyle name="Navadno 63 2 2 2 2 2 2 2" xfId="20687"/>
    <cellStyle name="Navadno 63 2 2 2 2 2 2 3" xfId="18766"/>
    <cellStyle name="Navadno 63 2 2 2 2 2 3" xfId="19735"/>
    <cellStyle name="Navadno 63 2 2 2 2 2 4" xfId="17862"/>
    <cellStyle name="Navadno 63 2 2 2 2 3" xfId="16824"/>
    <cellStyle name="Navadno 63 2 2 2 2 3 2" xfId="20688"/>
    <cellStyle name="Navadno 63 2 2 2 2 3 3" xfId="18765"/>
    <cellStyle name="Navadno 63 2 2 2 2 4" xfId="19734"/>
    <cellStyle name="Navadno 63 2 2 2 2 5" xfId="17422"/>
    <cellStyle name="Navadno 63 2 2 2 3" xfId="15193"/>
    <cellStyle name="Navadno 63 2 2 2 3 2" xfId="16826"/>
    <cellStyle name="Navadno 63 2 2 2 3 2 2" xfId="20689"/>
    <cellStyle name="Navadno 63 2 2 2 3 2 3" xfId="18767"/>
    <cellStyle name="Navadno 63 2 2 2 3 3" xfId="19736"/>
    <cellStyle name="Navadno 63 2 2 2 3 4" xfId="17686"/>
    <cellStyle name="Navadno 63 2 2 2 4" xfId="16096"/>
    <cellStyle name="Navadno 63 2 2 2 4 2" xfId="20690"/>
    <cellStyle name="Navadno 63 2 2 2 4 3" xfId="18038"/>
    <cellStyle name="Navadno 63 2 2 2 5" xfId="19007"/>
    <cellStyle name="Navadno 63 2 2 2 6" xfId="17066"/>
    <cellStyle name="Navadno 63 2 2 2 7" xfId="8609"/>
    <cellStyle name="Navadno 63 2 2 3" xfId="14408"/>
    <cellStyle name="Navadno 63 2 2 3 2" xfId="15022"/>
    <cellStyle name="Navadno 63 2 2 3 2 2" xfId="16828"/>
    <cellStyle name="Navadno 63 2 2 3 2 2 2" xfId="20691"/>
    <cellStyle name="Navadno 63 2 2 3 2 2 3" xfId="18769"/>
    <cellStyle name="Navadno 63 2 2 3 2 3" xfId="19738"/>
    <cellStyle name="Navadno 63 2 2 3 2 4" xfId="17515"/>
    <cellStyle name="Navadno 63 2 2 3 3" xfId="15286"/>
    <cellStyle name="Navadno 63 2 2 3 3 2" xfId="16829"/>
    <cellStyle name="Navadno 63 2 2 3 3 2 2" xfId="20692"/>
    <cellStyle name="Navadno 63 2 2 3 3 2 3" xfId="18770"/>
    <cellStyle name="Navadno 63 2 2 3 3 3" xfId="19739"/>
    <cellStyle name="Navadno 63 2 2 3 3 4" xfId="17779"/>
    <cellStyle name="Navadno 63 2 2 3 4" xfId="16827"/>
    <cellStyle name="Navadno 63 2 2 3 4 2" xfId="20693"/>
    <cellStyle name="Navadno 63 2 2 3 4 3" xfId="18768"/>
    <cellStyle name="Navadno 63 2 2 3 5" xfId="19737"/>
    <cellStyle name="Navadno 63 2 2 3 6" xfId="17163"/>
    <cellStyle name="Navadno 63 2 2 4" xfId="14846"/>
    <cellStyle name="Navadno 63 2 2 4 2" xfId="16830"/>
    <cellStyle name="Navadno 63 2 2 4 2 2" xfId="20694"/>
    <cellStyle name="Navadno 63 2 2 4 2 3" xfId="18771"/>
    <cellStyle name="Navadno 63 2 2 4 3" xfId="19740"/>
    <cellStyle name="Navadno 63 2 2 4 4" xfId="17339"/>
    <cellStyle name="Navadno 63 2 2 5" xfId="14510"/>
    <cellStyle name="Navadno 63 2 2 5 2" xfId="16831"/>
    <cellStyle name="Navadno 63 2 2 5 2 2" xfId="20695"/>
    <cellStyle name="Navadno 63 2 2 5 2 3" xfId="18772"/>
    <cellStyle name="Navadno 63 2 2 5 3" xfId="19741"/>
    <cellStyle name="Navadno 63 2 2 5 4" xfId="17251"/>
    <cellStyle name="Navadno 63 2 2 6" xfId="15110"/>
    <cellStyle name="Navadno 63 2 2 6 2" xfId="16832"/>
    <cellStyle name="Navadno 63 2 2 6 2 2" xfId="20696"/>
    <cellStyle name="Navadno 63 2 2 6 2 3" xfId="18773"/>
    <cellStyle name="Navadno 63 2 2 6 3" xfId="19742"/>
    <cellStyle name="Navadno 63 2 2 6 4" xfId="17603"/>
    <cellStyle name="Navadno 63 2 2 7" xfId="16013"/>
    <cellStyle name="Navadno 63 2 2 7 2" xfId="20697"/>
    <cellStyle name="Navadno 63 2 2 7 3" xfId="17955"/>
    <cellStyle name="Navadno 63 2 2 8" xfId="18924"/>
    <cellStyle name="Navadno 63 2 2 9" xfId="16983"/>
    <cellStyle name="Navadno 63 2 3" xfId="5694"/>
    <cellStyle name="Navadno 63 2 3 2" xfId="14928"/>
    <cellStyle name="Navadno 63 2 3 2 2" xfId="15608"/>
    <cellStyle name="Navadno 63 2 3 2 2 2" xfId="16834"/>
    <cellStyle name="Navadno 63 2 3 2 2 2 2" xfId="20698"/>
    <cellStyle name="Navadno 63 2 3 2 2 2 3" xfId="18775"/>
    <cellStyle name="Navadno 63 2 3 2 2 3" xfId="19744"/>
    <cellStyle name="Navadno 63 2 3 2 2 4" xfId="17861"/>
    <cellStyle name="Navadno 63 2 3 2 3" xfId="16833"/>
    <cellStyle name="Navadno 63 2 3 2 3 2" xfId="20699"/>
    <cellStyle name="Navadno 63 2 3 2 3 3" xfId="18774"/>
    <cellStyle name="Navadno 63 2 3 2 4" xfId="19743"/>
    <cellStyle name="Navadno 63 2 3 2 5" xfId="17421"/>
    <cellStyle name="Navadno 63 2 3 3" xfId="15192"/>
    <cellStyle name="Navadno 63 2 3 3 2" xfId="16835"/>
    <cellStyle name="Navadno 63 2 3 3 2 2" xfId="20700"/>
    <cellStyle name="Navadno 63 2 3 3 2 3" xfId="18776"/>
    <cellStyle name="Navadno 63 2 3 3 3" xfId="19745"/>
    <cellStyle name="Navadno 63 2 3 3 4" xfId="17685"/>
    <cellStyle name="Navadno 63 2 3 4" xfId="16095"/>
    <cellStyle name="Navadno 63 2 3 4 2" xfId="20701"/>
    <cellStyle name="Navadno 63 2 3 4 3" xfId="18037"/>
    <cellStyle name="Navadno 63 2 3 5" xfId="19006"/>
    <cellStyle name="Navadno 63 2 3 6" xfId="17065"/>
    <cellStyle name="Navadno 63 2 3 7" xfId="8608"/>
    <cellStyle name="Navadno 63 2 4" xfId="5782"/>
    <cellStyle name="Navadno 63 2 4 2" xfId="14978"/>
    <cellStyle name="Navadno 63 2 4 2 2" xfId="16837"/>
    <cellStyle name="Navadno 63 2 4 2 2 2" xfId="20702"/>
    <cellStyle name="Navadno 63 2 4 2 2 3" xfId="18778"/>
    <cellStyle name="Navadno 63 2 4 2 3" xfId="19747"/>
    <cellStyle name="Navadno 63 2 4 2 4" xfId="17471"/>
    <cellStyle name="Navadno 63 2 4 3" xfId="15242"/>
    <cellStyle name="Navadno 63 2 4 3 2" xfId="16838"/>
    <cellStyle name="Navadno 63 2 4 3 2 2" xfId="20703"/>
    <cellStyle name="Navadno 63 2 4 3 2 3" xfId="18779"/>
    <cellStyle name="Navadno 63 2 4 3 3" xfId="19748"/>
    <cellStyle name="Navadno 63 2 4 3 4" xfId="17735"/>
    <cellStyle name="Navadno 63 2 4 4" xfId="16836"/>
    <cellStyle name="Navadno 63 2 4 4 2" xfId="20704"/>
    <cellStyle name="Navadno 63 2 4 4 3" xfId="18777"/>
    <cellStyle name="Navadno 63 2 4 5" xfId="19746"/>
    <cellStyle name="Navadno 63 2 4 6" xfId="17119"/>
    <cellStyle name="Navadno 63 2 4 7" xfId="14364"/>
    <cellStyle name="Navadno 63 2 5" xfId="14802"/>
    <cellStyle name="Navadno 63 2 5 2" xfId="16839"/>
    <cellStyle name="Navadno 63 2 5 2 2" xfId="20705"/>
    <cellStyle name="Navadno 63 2 5 2 3" xfId="18780"/>
    <cellStyle name="Navadno 63 2 5 3" xfId="19749"/>
    <cellStyle name="Navadno 63 2 5 4" xfId="17295"/>
    <cellStyle name="Navadno 63 2 6" xfId="14466"/>
    <cellStyle name="Navadno 63 2 6 2" xfId="16840"/>
    <cellStyle name="Navadno 63 2 6 2 2" xfId="20706"/>
    <cellStyle name="Navadno 63 2 6 2 3" xfId="18781"/>
    <cellStyle name="Navadno 63 2 6 3" xfId="19750"/>
    <cellStyle name="Navadno 63 2 6 4" xfId="17207"/>
    <cellStyle name="Navadno 63 2 7" xfId="15066"/>
    <cellStyle name="Navadno 63 2 7 2" xfId="16841"/>
    <cellStyle name="Navadno 63 2 7 2 2" xfId="20707"/>
    <cellStyle name="Navadno 63 2 7 2 3" xfId="18782"/>
    <cellStyle name="Navadno 63 2 7 3" xfId="19751"/>
    <cellStyle name="Navadno 63 2 7 4" xfId="17559"/>
    <cellStyle name="Navadno 63 2 8" xfId="15969"/>
    <cellStyle name="Navadno 63 2 8 2" xfId="20708"/>
    <cellStyle name="Navadno 63 2 8 3" xfId="17911"/>
    <cellStyle name="Navadno 63 2 9" xfId="18880"/>
    <cellStyle name="Navadno 63 3" xfId="5716"/>
    <cellStyle name="Navadno 63 3 10" xfId="6733"/>
    <cellStyle name="Navadno 63 3 2" xfId="5804"/>
    <cellStyle name="Navadno 63 3 2 2" xfId="14930"/>
    <cellStyle name="Navadno 63 3 2 2 2" xfId="15610"/>
    <cellStyle name="Navadno 63 3 2 2 2 2" xfId="16843"/>
    <cellStyle name="Navadno 63 3 2 2 2 2 2" xfId="20709"/>
    <cellStyle name="Navadno 63 3 2 2 2 2 3" xfId="18784"/>
    <cellStyle name="Navadno 63 3 2 2 2 3" xfId="19753"/>
    <cellStyle name="Navadno 63 3 2 2 2 4" xfId="17863"/>
    <cellStyle name="Navadno 63 3 2 2 3" xfId="16842"/>
    <cellStyle name="Navadno 63 3 2 2 3 2" xfId="20710"/>
    <cellStyle name="Navadno 63 3 2 2 3 3" xfId="18783"/>
    <cellStyle name="Navadno 63 3 2 2 4" xfId="19752"/>
    <cellStyle name="Navadno 63 3 2 2 5" xfId="17423"/>
    <cellStyle name="Navadno 63 3 2 3" xfId="15194"/>
    <cellStyle name="Navadno 63 3 2 3 2" xfId="16844"/>
    <cellStyle name="Navadno 63 3 2 3 2 2" xfId="20711"/>
    <cellStyle name="Navadno 63 3 2 3 2 3" xfId="18785"/>
    <cellStyle name="Navadno 63 3 2 3 3" xfId="19754"/>
    <cellStyle name="Navadno 63 3 2 3 4" xfId="17687"/>
    <cellStyle name="Navadno 63 3 2 4" xfId="16097"/>
    <cellStyle name="Navadno 63 3 2 4 2" xfId="20712"/>
    <cellStyle name="Navadno 63 3 2 4 3" xfId="18039"/>
    <cellStyle name="Navadno 63 3 2 5" xfId="19008"/>
    <cellStyle name="Navadno 63 3 2 6" xfId="17067"/>
    <cellStyle name="Navadno 63 3 2 7" xfId="8610"/>
    <cellStyle name="Navadno 63 3 3" xfId="14386"/>
    <cellStyle name="Navadno 63 3 3 2" xfId="15000"/>
    <cellStyle name="Navadno 63 3 3 2 2" xfId="16846"/>
    <cellStyle name="Navadno 63 3 3 2 2 2" xfId="20713"/>
    <cellStyle name="Navadno 63 3 3 2 2 3" xfId="18787"/>
    <cellStyle name="Navadno 63 3 3 2 3" xfId="19756"/>
    <cellStyle name="Navadno 63 3 3 2 4" xfId="17493"/>
    <cellStyle name="Navadno 63 3 3 3" xfId="15264"/>
    <cellStyle name="Navadno 63 3 3 3 2" xfId="16847"/>
    <cellStyle name="Navadno 63 3 3 3 2 2" xfId="20714"/>
    <cellStyle name="Navadno 63 3 3 3 2 3" xfId="18788"/>
    <cellStyle name="Navadno 63 3 3 3 3" xfId="19757"/>
    <cellStyle name="Navadno 63 3 3 3 4" xfId="17757"/>
    <cellStyle name="Navadno 63 3 3 4" xfId="16845"/>
    <cellStyle name="Navadno 63 3 3 4 2" xfId="20715"/>
    <cellStyle name="Navadno 63 3 3 4 3" xfId="18786"/>
    <cellStyle name="Navadno 63 3 3 5" xfId="19755"/>
    <cellStyle name="Navadno 63 3 3 6" xfId="17141"/>
    <cellStyle name="Navadno 63 3 4" xfId="14824"/>
    <cellStyle name="Navadno 63 3 4 2" xfId="16848"/>
    <cellStyle name="Navadno 63 3 4 2 2" xfId="20716"/>
    <cellStyle name="Navadno 63 3 4 2 3" xfId="18789"/>
    <cellStyle name="Navadno 63 3 4 3" xfId="19758"/>
    <cellStyle name="Navadno 63 3 4 4" xfId="17317"/>
    <cellStyle name="Navadno 63 3 5" xfId="14488"/>
    <cellStyle name="Navadno 63 3 5 2" xfId="16849"/>
    <cellStyle name="Navadno 63 3 5 2 2" xfId="20717"/>
    <cellStyle name="Navadno 63 3 5 2 3" xfId="18790"/>
    <cellStyle name="Navadno 63 3 5 3" xfId="19759"/>
    <cellStyle name="Navadno 63 3 5 4" xfId="17229"/>
    <cellStyle name="Navadno 63 3 6" xfId="15088"/>
    <cellStyle name="Navadno 63 3 6 2" xfId="16850"/>
    <cellStyle name="Navadno 63 3 6 2 2" xfId="20718"/>
    <cellStyle name="Navadno 63 3 6 2 3" xfId="18791"/>
    <cellStyle name="Navadno 63 3 6 3" xfId="19760"/>
    <cellStyle name="Navadno 63 3 6 4" xfId="17581"/>
    <cellStyle name="Navadno 63 3 7" xfId="15991"/>
    <cellStyle name="Navadno 63 3 7 2" xfId="20719"/>
    <cellStyle name="Navadno 63 3 7 3" xfId="17933"/>
    <cellStyle name="Navadno 63 3 8" xfId="18902"/>
    <cellStyle name="Navadno 63 3 9" xfId="16961"/>
    <cellStyle name="Navadno 63 4" xfId="5672"/>
    <cellStyle name="Navadno 63 4 2" xfId="14927"/>
    <cellStyle name="Navadno 63 4 2 2" xfId="15607"/>
    <cellStyle name="Navadno 63 4 2 2 2" xfId="16852"/>
    <cellStyle name="Navadno 63 4 2 2 2 2" xfId="20720"/>
    <cellStyle name="Navadno 63 4 2 2 2 3" xfId="18793"/>
    <cellStyle name="Navadno 63 4 2 2 3" xfId="19762"/>
    <cellStyle name="Navadno 63 4 2 2 4" xfId="17860"/>
    <cellStyle name="Navadno 63 4 2 3" xfId="16851"/>
    <cellStyle name="Navadno 63 4 2 3 2" xfId="20721"/>
    <cellStyle name="Navadno 63 4 2 3 3" xfId="18792"/>
    <cellStyle name="Navadno 63 4 2 4" xfId="19761"/>
    <cellStyle name="Navadno 63 4 2 5" xfId="17420"/>
    <cellStyle name="Navadno 63 4 3" xfId="15191"/>
    <cellStyle name="Navadno 63 4 3 2" xfId="16853"/>
    <cellStyle name="Navadno 63 4 3 2 2" xfId="20722"/>
    <cellStyle name="Navadno 63 4 3 2 3" xfId="18794"/>
    <cellStyle name="Navadno 63 4 3 3" xfId="19763"/>
    <cellStyle name="Navadno 63 4 3 4" xfId="17684"/>
    <cellStyle name="Navadno 63 4 4" xfId="16094"/>
    <cellStyle name="Navadno 63 4 4 2" xfId="20723"/>
    <cellStyle name="Navadno 63 4 4 3" xfId="18036"/>
    <cellStyle name="Navadno 63 4 5" xfId="19005"/>
    <cellStyle name="Navadno 63 4 6" xfId="17064"/>
    <cellStyle name="Navadno 63 4 7" xfId="8607"/>
    <cellStyle name="Navadno 63 5" xfId="5760"/>
    <cellStyle name="Navadno 63 5 2" xfId="14956"/>
    <cellStyle name="Navadno 63 5 2 2" xfId="16855"/>
    <cellStyle name="Navadno 63 5 2 2 2" xfId="20724"/>
    <cellStyle name="Navadno 63 5 2 2 3" xfId="18796"/>
    <cellStyle name="Navadno 63 5 2 3" xfId="19765"/>
    <cellStyle name="Navadno 63 5 2 4" xfId="17449"/>
    <cellStyle name="Navadno 63 5 3" xfId="15220"/>
    <cellStyle name="Navadno 63 5 3 2" xfId="16856"/>
    <cellStyle name="Navadno 63 5 3 2 2" xfId="20725"/>
    <cellStyle name="Navadno 63 5 3 2 3" xfId="18797"/>
    <cellStyle name="Navadno 63 5 3 3" xfId="19766"/>
    <cellStyle name="Navadno 63 5 3 4" xfId="17713"/>
    <cellStyle name="Navadno 63 5 4" xfId="16854"/>
    <cellStyle name="Navadno 63 5 4 2" xfId="20726"/>
    <cellStyle name="Navadno 63 5 4 3" xfId="18795"/>
    <cellStyle name="Navadno 63 5 5" xfId="19764"/>
    <cellStyle name="Navadno 63 5 6" xfId="17097"/>
    <cellStyle name="Navadno 63 5 7" xfId="14338"/>
    <cellStyle name="Navadno 63 6" xfId="14780"/>
    <cellStyle name="Navadno 63 6 2" xfId="16857"/>
    <cellStyle name="Navadno 63 6 2 2" xfId="20727"/>
    <cellStyle name="Navadno 63 6 2 3" xfId="18798"/>
    <cellStyle name="Navadno 63 6 3" xfId="19767"/>
    <cellStyle name="Navadno 63 6 4" xfId="17273"/>
    <cellStyle name="Navadno 63 7" xfId="14444"/>
    <cellStyle name="Navadno 63 7 2" xfId="16858"/>
    <cellStyle name="Navadno 63 7 2 2" xfId="20728"/>
    <cellStyle name="Navadno 63 7 2 3" xfId="18799"/>
    <cellStyle name="Navadno 63 7 3" xfId="19768"/>
    <cellStyle name="Navadno 63 7 4" xfId="17185"/>
    <cellStyle name="Navadno 63 8" xfId="15044"/>
    <cellStyle name="Navadno 63 8 2" xfId="16859"/>
    <cellStyle name="Navadno 63 8 2 2" xfId="20729"/>
    <cellStyle name="Navadno 63 8 2 3" xfId="18800"/>
    <cellStyle name="Navadno 63 8 3" xfId="19769"/>
    <cellStyle name="Navadno 63 8 4" xfId="17537"/>
    <cellStyle name="Navadno 63 9" xfId="15947"/>
    <cellStyle name="Navadno 63 9 2" xfId="20730"/>
    <cellStyle name="Navadno 63 9 3" xfId="17889"/>
    <cellStyle name="Navadno 64" xfId="5594"/>
    <cellStyle name="Navadno 64 10" xfId="18846"/>
    <cellStyle name="Navadno 64 11" xfId="16905"/>
    <cellStyle name="Navadno 64 12" xfId="6677"/>
    <cellStyle name="Navadno 64 2" xfId="5637"/>
    <cellStyle name="Navadno 64 2 10" xfId="16927"/>
    <cellStyle name="Navadno 64 2 11" xfId="6699"/>
    <cellStyle name="Navadno 64 2 2" xfId="5726"/>
    <cellStyle name="Navadno 64 2 2 10" xfId="6743"/>
    <cellStyle name="Navadno 64 2 2 2" xfId="5814"/>
    <cellStyle name="Navadno 64 2 2 2 2" xfId="14933"/>
    <cellStyle name="Navadno 64 2 2 2 2 2" xfId="15613"/>
    <cellStyle name="Navadno 64 2 2 2 2 2 2" xfId="16861"/>
    <cellStyle name="Navadno 64 2 2 2 2 2 2 2" xfId="20731"/>
    <cellStyle name="Navadno 64 2 2 2 2 2 2 3" xfId="18802"/>
    <cellStyle name="Navadno 64 2 2 2 2 2 3" xfId="19771"/>
    <cellStyle name="Navadno 64 2 2 2 2 2 4" xfId="17866"/>
    <cellStyle name="Navadno 64 2 2 2 2 3" xfId="16860"/>
    <cellStyle name="Navadno 64 2 2 2 2 3 2" xfId="20732"/>
    <cellStyle name="Navadno 64 2 2 2 2 3 3" xfId="18801"/>
    <cellStyle name="Navadno 64 2 2 2 2 4" xfId="19770"/>
    <cellStyle name="Navadno 64 2 2 2 2 5" xfId="17426"/>
    <cellStyle name="Navadno 64 2 2 2 3" xfId="15197"/>
    <cellStyle name="Navadno 64 2 2 2 3 2" xfId="16862"/>
    <cellStyle name="Navadno 64 2 2 2 3 2 2" xfId="20733"/>
    <cellStyle name="Navadno 64 2 2 2 3 2 3" xfId="18803"/>
    <cellStyle name="Navadno 64 2 2 2 3 3" xfId="19772"/>
    <cellStyle name="Navadno 64 2 2 2 3 4" xfId="17690"/>
    <cellStyle name="Navadno 64 2 2 2 4" xfId="16100"/>
    <cellStyle name="Navadno 64 2 2 2 4 2" xfId="20734"/>
    <cellStyle name="Navadno 64 2 2 2 4 3" xfId="18042"/>
    <cellStyle name="Navadno 64 2 2 2 5" xfId="19011"/>
    <cellStyle name="Navadno 64 2 2 2 6" xfId="17070"/>
    <cellStyle name="Navadno 64 2 2 2 7" xfId="8613"/>
    <cellStyle name="Navadno 64 2 2 3" xfId="14396"/>
    <cellStyle name="Navadno 64 2 2 3 2" xfId="15010"/>
    <cellStyle name="Navadno 64 2 2 3 2 2" xfId="16864"/>
    <cellStyle name="Navadno 64 2 2 3 2 2 2" xfId="20735"/>
    <cellStyle name="Navadno 64 2 2 3 2 2 3" xfId="18805"/>
    <cellStyle name="Navadno 64 2 2 3 2 3" xfId="19774"/>
    <cellStyle name="Navadno 64 2 2 3 2 4" xfId="17503"/>
    <cellStyle name="Navadno 64 2 2 3 3" xfId="15274"/>
    <cellStyle name="Navadno 64 2 2 3 3 2" xfId="16865"/>
    <cellStyle name="Navadno 64 2 2 3 3 2 2" xfId="20736"/>
    <cellStyle name="Navadno 64 2 2 3 3 2 3" xfId="18806"/>
    <cellStyle name="Navadno 64 2 2 3 3 3" xfId="19775"/>
    <cellStyle name="Navadno 64 2 2 3 3 4" xfId="17767"/>
    <cellStyle name="Navadno 64 2 2 3 4" xfId="16863"/>
    <cellStyle name="Navadno 64 2 2 3 4 2" xfId="20737"/>
    <cellStyle name="Navadno 64 2 2 3 4 3" xfId="18804"/>
    <cellStyle name="Navadno 64 2 2 3 5" xfId="19773"/>
    <cellStyle name="Navadno 64 2 2 3 6" xfId="17151"/>
    <cellStyle name="Navadno 64 2 2 4" xfId="14834"/>
    <cellStyle name="Navadno 64 2 2 4 2" xfId="16866"/>
    <cellStyle name="Navadno 64 2 2 4 2 2" xfId="20738"/>
    <cellStyle name="Navadno 64 2 2 4 2 3" xfId="18807"/>
    <cellStyle name="Navadno 64 2 2 4 3" xfId="19776"/>
    <cellStyle name="Navadno 64 2 2 4 4" xfId="17327"/>
    <cellStyle name="Navadno 64 2 2 5" xfId="14498"/>
    <cellStyle name="Navadno 64 2 2 5 2" xfId="16867"/>
    <cellStyle name="Navadno 64 2 2 5 2 2" xfId="20739"/>
    <cellStyle name="Navadno 64 2 2 5 2 3" xfId="18808"/>
    <cellStyle name="Navadno 64 2 2 5 3" xfId="19777"/>
    <cellStyle name="Navadno 64 2 2 5 4" xfId="17239"/>
    <cellStyle name="Navadno 64 2 2 6" xfId="15098"/>
    <cellStyle name="Navadno 64 2 2 6 2" xfId="16868"/>
    <cellStyle name="Navadno 64 2 2 6 2 2" xfId="20740"/>
    <cellStyle name="Navadno 64 2 2 6 2 3" xfId="18809"/>
    <cellStyle name="Navadno 64 2 2 6 3" xfId="19778"/>
    <cellStyle name="Navadno 64 2 2 6 4" xfId="17591"/>
    <cellStyle name="Navadno 64 2 2 7" xfId="16001"/>
    <cellStyle name="Navadno 64 2 2 7 2" xfId="20741"/>
    <cellStyle name="Navadno 64 2 2 7 3" xfId="17943"/>
    <cellStyle name="Navadno 64 2 2 8" xfId="18912"/>
    <cellStyle name="Navadno 64 2 2 9" xfId="16971"/>
    <cellStyle name="Navadno 64 2 3" xfId="5682"/>
    <cellStyle name="Navadno 64 2 3 2" xfId="14932"/>
    <cellStyle name="Navadno 64 2 3 2 2" xfId="15612"/>
    <cellStyle name="Navadno 64 2 3 2 2 2" xfId="16870"/>
    <cellStyle name="Navadno 64 2 3 2 2 2 2" xfId="20742"/>
    <cellStyle name="Navadno 64 2 3 2 2 2 3" xfId="18811"/>
    <cellStyle name="Navadno 64 2 3 2 2 3" xfId="19780"/>
    <cellStyle name="Navadno 64 2 3 2 2 4" xfId="17865"/>
    <cellStyle name="Navadno 64 2 3 2 3" xfId="16869"/>
    <cellStyle name="Navadno 64 2 3 2 3 2" xfId="20743"/>
    <cellStyle name="Navadno 64 2 3 2 3 3" xfId="18810"/>
    <cellStyle name="Navadno 64 2 3 2 4" xfId="19779"/>
    <cellStyle name="Navadno 64 2 3 2 5" xfId="17425"/>
    <cellStyle name="Navadno 64 2 3 3" xfId="15196"/>
    <cellStyle name="Navadno 64 2 3 3 2" xfId="16871"/>
    <cellStyle name="Navadno 64 2 3 3 2 2" xfId="20744"/>
    <cellStyle name="Navadno 64 2 3 3 2 3" xfId="18812"/>
    <cellStyle name="Navadno 64 2 3 3 3" xfId="19781"/>
    <cellStyle name="Navadno 64 2 3 3 4" xfId="17689"/>
    <cellStyle name="Navadno 64 2 3 4" xfId="16099"/>
    <cellStyle name="Navadno 64 2 3 4 2" xfId="20745"/>
    <cellStyle name="Navadno 64 2 3 4 3" xfId="18041"/>
    <cellStyle name="Navadno 64 2 3 5" xfId="19010"/>
    <cellStyle name="Navadno 64 2 3 6" xfId="17069"/>
    <cellStyle name="Navadno 64 2 3 7" xfId="8612"/>
    <cellStyle name="Navadno 64 2 4" xfId="5770"/>
    <cellStyle name="Navadno 64 2 4 2" xfId="14966"/>
    <cellStyle name="Navadno 64 2 4 2 2" xfId="16873"/>
    <cellStyle name="Navadno 64 2 4 2 2 2" xfId="20746"/>
    <cellStyle name="Navadno 64 2 4 2 2 3" xfId="18814"/>
    <cellStyle name="Navadno 64 2 4 2 3" xfId="19783"/>
    <cellStyle name="Navadno 64 2 4 2 4" xfId="17459"/>
    <cellStyle name="Navadno 64 2 4 3" xfId="15230"/>
    <cellStyle name="Navadno 64 2 4 3 2" xfId="16874"/>
    <cellStyle name="Navadno 64 2 4 3 2 2" xfId="20747"/>
    <cellStyle name="Navadno 64 2 4 3 2 3" xfId="18815"/>
    <cellStyle name="Navadno 64 2 4 3 3" xfId="19784"/>
    <cellStyle name="Navadno 64 2 4 3 4" xfId="17723"/>
    <cellStyle name="Navadno 64 2 4 4" xfId="16872"/>
    <cellStyle name="Navadno 64 2 4 4 2" xfId="20748"/>
    <cellStyle name="Navadno 64 2 4 4 3" xfId="18813"/>
    <cellStyle name="Navadno 64 2 4 5" xfId="19782"/>
    <cellStyle name="Navadno 64 2 4 6" xfId="17107"/>
    <cellStyle name="Navadno 64 2 4 7" xfId="14352"/>
    <cellStyle name="Navadno 64 2 5" xfId="14790"/>
    <cellStyle name="Navadno 64 2 5 2" xfId="16875"/>
    <cellStyle name="Navadno 64 2 5 2 2" xfId="20749"/>
    <cellStyle name="Navadno 64 2 5 2 3" xfId="18816"/>
    <cellStyle name="Navadno 64 2 5 3" xfId="19785"/>
    <cellStyle name="Navadno 64 2 5 4" xfId="17283"/>
    <cellStyle name="Navadno 64 2 6" xfId="14454"/>
    <cellStyle name="Navadno 64 2 6 2" xfId="16876"/>
    <cellStyle name="Navadno 64 2 6 2 2" xfId="20750"/>
    <cellStyle name="Navadno 64 2 6 2 3" xfId="18817"/>
    <cellStyle name="Navadno 64 2 6 3" xfId="19786"/>
    <cellStyle name="Navadno 64 2 6 4" xfId="17195"/>
    <cellStyle name="Navadno 64 2 7" xfId="15054"/>
    <cellStyle name="Navadno 64 2 7 2" xfId="16877"/>
    <cellStyle name="Navadno 64 2 7 2 2" xfId="20751"/>
    <cellStyle name="Navadno 64 2 7 2 3" xfId="18818"/>
    <cellStyle name="Navadno 64 2 7 3" xfId="19787"/>
    <cellStyle name="Navadno 64 2 7 4" xfId="17547"/>
    <cellStyle name="Navadno 64 2 8" xfId="15957"/>
    <cellStyle name="Navadno 64 2 8 2" xfId="20752"/>
    <cellStyle name="Navadno 64 2 8 3" xfId="17899"/>
    <cellStyle name="Navadno 64 2 9" xfId="18868"/>
    <cellStyle name="Navadno 64 3" xfId="5704"/>
    <cellStyle name="Navadno 64 3 10" xfId="6721"/>
    <cellStyle name="Navadno 64 3 2" xfId="5792"/>
    <cellStyle name="Navadno 64 3 2 2" xfId="14934"/>
    <cellStyle name="Navadno 64 3 2 2 2" xfId="15614"/>
    <cellStyle name="Navadno 64 3 2 2 2 2" xfId="16879"/>
    <cellStyle name="Navadno 64 3 2 2 2 2 2" xfId="20753"/>
    <cellStyle name="Navadno 64 3 2 2 2 2 3" xfId="18820"/>
    <cellStyle name="Navadno 64 3 2 2 2 3" xfId="19789"/>
    <cellStyle name="Navadno 64 3 2 2 2 4" xfId="17867"/>
    <cellStyle name="Navadno 64 3 2 2 3" xfId="16878"/>
    <cellStyle name="Navadno 64 3 2 2 3 2" xfId="20754"/>
    <cellStyle name="Navadno 64 3 2 2 3 3" xfId="18819"/>
    <cellStyle name="Navadno 64 3 2 2 4" xfId="19788"/>
    <cellStyle name="Navadno 64 3 2 2 5" xfId="17427"/>
    <cellStyle name="Navadno 64 3 2 3" xfId="15198"/>
    <cellStyle name="Navadno 64 3 2 3 2" xfId="16880"/>
    <cellStyle name="Navadno 64 3 2 3 2 2" xfId="20755"/>
    <cellStyle name="Navadno 64 3 2 3 2 3" xfId="18821"/>
    <cellStyle name="Navadno 64 3 2 3 3" xfId="19790"/>
    <cellStyle name="Navadno 64 3 2 3 4" xfId="17691"/>
    <cellStyle name="Navadno 64 3 2 4" xfId="16101"/>
    <cellStyle name="Navadno 64 3 2 4 2" xfId="20756"/>
    <cellStyle name="Navadno 64 3 2 4 3" xfId="18043"/>
    <cellStyle name="Navadno 64 3 2 5" xfId="19012"/>
    <cellStyle name="Navadno 64 3 2 6" xfId="17071"/>
    <cellStyle name="Navadno 64 3 2 7" xfId="8614"/>
    <cellStyle name="Navadno 64 3 3" xfId="14374"/>
    <cellStyle name="Navadno 64 3 3 2" xfId="14988"/>
    <cellStyle name="Navadno 64 3 3 2 2" xfId="16882"/>
    <cellStyle name="Navadno 64 3 3 2 2 2" xfId="20757"/>
    <cellStyle name="Navadno 64 3 3 2 2 3" xfId="18823"/>
    <cellStyle name="Navadno 64 3 3 2 3" xfId="19792"/>
    <cellStyle name="Navadno 64 3 3 2 4" xfId="17481"/>
    <cellStyle name="Navadno 64 3 3 3" xfId="15252"/>
    <cellStyle name="Navadno 64 3 3 3 2" xfId="16883"/>
    <cellStyle name="Navadno 64 3 3 3 2 2" xfId="20758"/>
    <cellStyle name="Navadno 64 3 3 3 2 3" xfId="18824"/>
    <cellStyle name="Navadno 64 3 3 3 3" xfId="19793"/>
    <cellStyle name="Navadno 64 3 3 3 4" xfId="17745"/>
    <cellStyle name="Navadno 64 3 3 4" xfId="16881"/>
    <cellStyle name="Navadno 64 3 3 4 2" xfId="20759"/>
    <cellStyle name="Navadno 64 3 3 4 3" xfId="18822"/>
    <cellStyle name="Navadno 64 3 3 5" xfId="19791"/>
    <cellStyle name="Navadno 64 3 3 6" xfId="17129"/>
    <cellStyle name="Navadno 64 3 4" xfId="14812"/>
    <cellStyle name="Navadno 64 3 4 2" xfId="16884"/>
    <cellStyle name="Navadno 64 3 4 2 2" xfId="20760"/>
    <cellStyle name="Navadno 64 3 4 2 3" xfId="18825"/>
    <cellStyle name="Navadno 64 3 4 3" xfId="19794"/>
    <cellStyle name="Navadno 64 3 4 4" xfId="17305"/>
    <cellStyle name="Navadno 64 3 5" xfId="14476"/>
    <cellStyle name="Navadno 64 3 5 2" xfId="16885"/>
    <cellStyle name="Navadno 64 3 5 2 2" xfId="20761"/>
    <cellStyle name="Navadno 64 3 5 2 3" xfId="18826"/>
    <cellStyle name="Navadno 64 3 5 3" xfId="19795"/>
    <cellStyle name="Navadno 64 3 5 4" xfId="17217"/>
    <cellStyle name="Navadno 64 3 6" xfId="15076"/>
    <cellStyle name="Navadno 64 3 6 2" xfId="16886"/>
    <cellStyle name="Navadno 64 3 6 2 2" xfId="20762"/>
    <cellStyle name="Navadno 64 3 6 2 3" xfId="18827"/>
    <cellStyle name="Navadno 64 3 6 3" xfId="19796"/>
    <cellStyle name="Navadno 64 3 6 4" xfId="17569"/>
    <cellStyle name="Navadno 64 3 7" xfId="15979"/>
    <cellStyle name="Navadno 64 3 7 2" xfId="20763"/>
    <cellStyle name="Navadno 64 3 7 3" xfId="17921"/>
    <cellStyle name="Navadno 64 3 8" xfId="18890"/>
    <cellStyle name="Navadno 64 3 9" xfId="16949"/>
    <cellStyle name="Navadno 64 4" xfId="5660"/>
    <cellStyle name="Navadno 64 4 2" xfId="14931"/>
    <cellStyle name="Navadno 64 4 2 2" xfId="15611"/>
    <cellStyle name="Navadno 64 4 2 2 2" xfId="16888"/>
    <cellStyle name="Navadno 64 4 2 2 2 2" xfId="20764"/>
    <cellStyle name="Navadno 64 4 2 2 2 3" xfId="18829"/>
    <cellStyle name="Navadno 64 4 2 2 3" xfId="19798"/>
    <cellStyle name="Navadno 64 4 2 2 4" xfId="17864"/>
    <cellStyle name="Navadno 64 4 2 3" xfId="16887"/>
    <cellStyle name="Navadno 64 4 2 3 2" xfId="20765"/>
    <cellStyle name="Navadno 64 4 2 3 3" xfId="18828"/>
    <cellStyle name="Navadno 64 4 2 4" xfId="19797"/>
    <cellStyle name="Navadno 64 4 2 5" xfId="17424"/>
    <cellStyle name="Navadno 64 4 3" xfId="15195"/>
    <cellStyle name="Navadno 64 4 3 2" xfId="16889"/>
    <cellStyle name="Navadno 64 4 3 2 2" xfId="20766"/>
    <cellStyle name="Navadno 64 4 3 2 3" xfId="18830"/>
    <cellStyle name="Navadno 64 4 3 3" xfId="19799"/>
    <cellStyle name="Navadno 64 4 3 4" xfId="17688"/>
    <cellStyle name="Navadno 64 4 4" xfId="16098"/>
    <cellStyle name="Navadno 64 4 4 2" xfId="20767"/>
    <cellStyle name="Navadno 64 4 4 3" xfId="18040"/>
    <cellStyle name="Navadno 64 4 5" xfId="19009"/>
    <cellStyle name="Navadno 64 4 6" xfId="17068"/>
    <cellStyle name="Navadno 64 4 7" xfId="8611"/>
    <cellStyle name="Navadno 64 5" xfId="5748"/>
    <cellStyle name="Navadno 64 5 2" xfId="14944"/>
    <cellStyle name="Navadno 64 5 2 2" xfId="16891"/>
    <cellStyle name="Navadno 64 5 2 2 2" xfId="20768"/>
    <cellStyle name="Navadno 64 5 2 2 3" xfId="18832"/>
    <cellStyle name="Navadno 64 5 2 3" xfId="19801"/>
    <cellStyle name="Navadno 64 5 2 4" xfId="17437"/>
    <cellStyle name="Navadno 64 5 3" xfId="15208"/>
    <cellStyle name="Navadno 64 5 3 2" xfId="16892"/>
    <cellStyle name="Navadno 64 5 3 2 2" xfId="20769"/>
    <cellStyle name="Navadno 64 5 3 2 3" xfId="18833"/>
    <cellStyle name="Navadno 64 5 3 3" xfId="19802"/>
    <cellStyle name="Navadno 64 5 3 4" xfId="17701"/>
    <cellStyle name="Navadno 64 5 4" xfId="16890"/>
    <cellStyle name="Navadno 64 5 4 2" xfId="20770"/>
    <cellStyle name="Navadno 64 5 4 3" xfId="18831"/>
    <cellStyle name="Navadno 64 5 5" xfId="19800"/>
    <cellStyle name="Navadno 64 5 6" xfId="17085"/>
    <cellStyle name="Navadno 64 5 7" xfId="14326"/>
    <cellStyle name="Navadno 64 6" xfId="14768"/>
    <cellStyle name="Navadno 64 6 2" xfId="16893"/>
    <cellStyle name="Navadno 64 6 2 2" xfId="20771"/>
    <cellStyle name="Navadno 64 6 2 3" xfId="18834"/>
    <cellStyle name="Navadno 64 6 3" xfId="19803"/>
    <cellStyle name="Navadno 64 6 4" xfId="17261"/>
    <cellStyle name="Navadno 64 7" xfId="14432"/>
    <cellStyle name="Navadno 64 7 2" xfId="16894"/>
    <cellStyle name="Navadno 64 7 2 2" xfId="20772"/>
    <cellStyle name="Navadno 64 7 2 3" xfId="18835"/>
    <cellStyle name="Navadno 64 7 3" xfId="19804"/>
    <cellStyle name="Navadno 64 7 4" xfId="17173"/>
    <cellStyle name="Navadno 64 8" xfId="15032"/>
    <cellStyle name="Navadno 64 8 2" xfId="16895"/>
    <cellStyle name="Navadno 64 8 2 2" xfId="20773"/>
    <cellStyle name="Navadno 64 8 2 3" xfId="18836"/>
    <cellStyle name="Navadno 64 8 3" xfId="19805"/>
    <cellStyle name="Navadno 64 8 4" xfId="17525"/>
    <cellStyle name="Navadno 64 9" xfId="15935"/>
    <cellStyle name="Navadno 64 9 2" xfId="20774"/>
    <cellStyle name="Navadno 64 9 3" xfId="17877"/>
    <cellStyle name="Navadno 65" xfId="5616"/>
    <cellStyle name="Navadno 65 2" xfId="15519"/>
    <cellStyle name="Navadno 66" xfId="5627"/>
    <cellStyle name="Navadno 66 2" xfId="15522"/>
    <cellStyle name="Navadno 67" xfId="5827"/>
    <cellStyle name="Navadno 67 2" xfId="8098"/>
    <cellStyle name="Navadno 68" xfId="8284"/>
    <cellStyle name="Navadno 69" xfId="7202"/>
    <cellStyle name="Navadno 7" xfId="471"/>
    <cellStyle name="Navadno 7 2" xfId="472"/>
    <cellStyle name="Navadno 7 2 2" xfId="8105"/>
    <cellStyle name="Navadno 7 2 3" xfId="7412"/>
    <cellStyle name="Navadno 7 3" xfId="473"/>
    <cellStyle name="Navadno 7 3 2" xfId="474"/>
    <cellStyle name="Navadno 7 3 2 2" xfId="7963"/>
    <cellStyle name="Navadno 7 3 2 3" xfId="7411"/>
    <cellStyle name="Navadno 7 3 3" xfId="8192"/>
    <cellStyle name="Navadno 7 3 4" xfId="6809"/>
    <cellStyle name="Navadno 7 4" xfId="1494"/>
    <cellStyle name="Navadno 7 4 2" xfId="1495"/>
    <cellStyle name="Navadno 7 4 2 2" xfId="7970"/>
    <cellStyle name="Navadno 7 4 2 3" xfId="7410"/>
    <cellStyle name="Navadno 7 4 3" xfId="1496"/>
    <cellStyle name="Navadno 7 4 3 2" xfId="7409"/>
    <cellStyle name="Navadno 7 4 3 3" xfId="8617"/>
    <cellStyle name="Navadno 7 4 4" xfId="7407"/>
    <cellStyle name="Navadno 7 5" xfId="3391"/>
    <cellStyle name="Navadno 7 5 2" xfId="7408"/>
    <cellStyle name="Navadno 7 5 3" xfId="8618"/>
    <cellStyle name="Navadno 7 6" xfId="3390"/>
    <cellStyle name="Navadno 7 6 2" xfId="6808"/>
    <cellStyle name="Navadno 7 6 3" xfId="8619"/>
    <cellStyle name="Navadno 7 7" xfId="7413"/>
    <cellStyle name="Navadno 70" xfId="5916"/>
    <cellStyle name="Navadno 71" xfId="5899"/>
    <cellStyle name="Navadno 72" xfId="6265"/>
    <cellStyle name="Navadno 73" xfId="5895"/>
    <cellStyle name="Navadno 74" xfId="7265"/>
    <cellStyle name="Navadno 75" xfId="8286"/>
    <cellStyle name="Navadno 76" xfId="8654"/>
    <cellStyle name="Navadno 77" xfId="8643"/>
    <cellStyle name="Navadno 78" xfId="8637"/>
    <cellStyle name="Navadno 79" xfId="8624"/>
    <cellStyle name="Navadno 8" xfId="475"/>
    <cellStyle name="Navadno 8 2" xfId="1497"/>
    <cellStyle name="Navadno 8 2 2" xfId="1498"/>
    <cellStyle name="Navadno 8 2 2 2" xfId="3392"/>
    <cellStyle name="Navadno 8 2 3" xfId="1499"/>
    <cellStyle name="Navadno 8 2 3 2" xfId="15292"/>
    <cellStyle name="Navadno 8 2 4" xfId="3393"/>
    <cellStyle name="Navadno 8 2 5" xfId="8448"/>
    <cellStyle name="Navadno 8 3" xfId="1500"/>
    <cellStyle name="Navadno 8 3 2" xfId="5877"/>
    <cellStyle name="Navadno 8 3 3" xfId="8620"/>
    <cellStyle name="Navadno 8 4" xfId="8095"/>
    <cellStyle name="Navadno 8 5" xfId="8450"/>
    <cellStyle name="Navadno 80" xfId="8616"/>
    <cellStyle name="Navadno 81" xfId="8593"/>
    <cellStyle name="Navadno 82" xfId="8472"/>
    <cellStyle name="Navadno 83" xfId="8464"/>
    <cellStyle name="Navadno 84" xfId="8463"/>
    <cellStyle name="Navadno 85" xfId="8461"/>
    <cellStyle name="Navadno 86" xfId="13038"/>
    <cellStyle name="Navadno 87" xfId="20776"/>
    <cellStyle name="Navadno 88" xfId="17073"/>
    <cellStyle name="Navadno 89" xfId="17072"/>
    <cellStyle name="Navadno 9" xfId="9"/>
    <cellStyle name="Navadno 9 2" xfId="476"/>
    <cellStyle name="Navadno 9 2 2" xfId="477"/>
    <cellStyle name="Navadno 9 2 2 2" xfId="478"/>
    <cellStyle name="Navadno 9 2 2 2 2" xfId="479"/>
    <cellStyle name="Navadno 9 2 2 2 2 2" xfId="3394"/>
    <cellStyle name="Navadno 9 2 2 2 3" xfId="3395"/>
    <cellStyle name="Navadno 9 2 2 3" xfId="480"/>
    <cellStyle name="Navadno 9 2 2 3 2" xfId="3396"/>
    <cellStyle name="Navadno 9 2 2 4" xfId="3397"/>
    <cellStyle name="Navadno 9 2 3" xfId="481"/>
    <cellStyle name="Navadno 9 2 3 2" xfId="482"/>
    <cellStyle name="Navadno 9 2 3 2 2" xfId="3398"/>
    <cellStyle name="Navadno 9 2 3 3" xfId="3399"/>
    <cellStyle name="Navadno 9 2 4" xfId="483"/>
    <cellStyle name="Navadno 9 2 4 2" xfId="3400"/>
    <cellStyle name="Navadno 9 2 5" xfId="3401"/>
    <cellStyle name="Navadno 9 3" xfId="484"/>
    <cellStyle name="Navadno 9 3 2" xfId="485"/>
    <cellStyle name="Navadno 9 3 2 2" xfId="486"/>
    <cellStyle name="Navadno 9 3 2 2 2" xfId="487"/>
    <cellStyle name="Navadno 9 3 2 2 2 2" xfId="3402"/>
    <cellStyle name="Navadno 9 3 2 2 3" xfId="3403"/>
    <cellStyle name="Navadno 9 3 2 3" xfId="488"/>
    <cellStyle name="Navadno 9 3 2 3 2" xfId="3404"/>
    <cellStyle name="Navadno 9 3 2 4" xfId="3405"/>
    <cellStyle name="Navadno 9 3 3" xfId="489"/>
    <cellStyle name="Navadno 9 3 3 2" xfId="490"/>
    <cellStyle name="Navadno 9 3 3 2 2" xfId="3406"/>
    <cellStyle name="Navadno 9 3 3 3" xfId="3407"/>
    <cellStyle name="Navadno 9 3 4" xfId="491"/>
    <cellStyle name="Navadno 9 3 4 2" xfId="3408"/>
    <cellStyle name="Navadno 9 3 5" xfId="3409"/>
    <cellStyle name="Navadno 9 4" xfId="492"/>
    <cellStyle name="Navadno 9 4 2" xfId="493"/>
    <cellStyle name="Navadno 9 4 2 2" xfId="494"/>
    <cellStyle name="Navadno 9 4 2 2 2" xfId="3410"/>
    <cellStyle name="Navadno 9 4 2 3" xfId="3411"/>
    <cellStyle name="Navadno 9 4 3" xfId="495"/>
    <cellStyle name="Navadno 9 4 3 2" xfId="3412"/>
    <cellStyle name="Navadno 9 4 4" xfId="3413"/>
    <cellStyle name="Navadno 9 5" xfId="496"/>
    <cellStyle name="Navadno 9 5 2" xfId="497"/>
    <cellStyle name="Navadno 9 5 2 2" xfId="498"/>
    <cellStyle name="Navadno 9 5 2 2 2" xfId="3414"/>
    <cellStyle name="Navadno 9 5 2 3" xfId="3415"/>
    <cellStyle name="Navadno 9 5 3" xfId="499"/>
    <cellStyle name="Navadno 9 5 3 2" xfId="3416"/>
    <cellStyle name="Navadno 9 5 4" xfId="3417"/>
    <cellStyle name="Navadno 9 6" xfId="500"/>
    <cellStyle name="Navadno 9 6 2" xfId="501"/>
    <cellStyle name="Navadno 9 6 2 2" xfId="3418"/>
    <cellStyle name="Navadno 9 6 3" xfId="3419"/>
    <cellStyle name="Navadno 9 7" xfId="502"/>
    <cellStyle name="Navadno 9 7 2" xfId="3420"/>
    <cellStyle name="Navadno 9 8" xfId="3421"/>
    <cellStyle name="Navadno 9 9" xfId="8447"/>
    <cellStyle name="Navadno 9_SELNICA POPISI GOI ZBIR - FAZNO - z dopolnitvami marec 2013" xfId="1501"/>
    <cellStyle name="Navadno 90" xfId="20783"/>
    <cellStyle name="Navadno 91" xfId="20787"/>
    <cellStyle name="Navadno 92" xfId="20788"/>
    <cellStyle name="Navadno 93" xfId="20793"/>
    <cellStyle name="Navadno 94" xfId="20800"/>
    <cellStyle name="Navadno 95" xfId="20845"/>
    <cellStyle name="Navadno 96" xfId="20849"/>
    <cellStyle name="Navadno 97" xfId="20806"/>
    <cellStyle name="Navadno 98" xfId="20847"/>
    <cellStyle name="Navadno_List1" xfId="5205"/>
    <cellStyle name="Navadno_PAVLIČ POPIS-PZI-RACIONALIZACIJA" xfId="1"/>
    <cellStyle name="Neutral" xfId="1502"/>
    <cellStyle name="Neutral 1" xfId="1503"/>
    <cellStyle name="Neutral 1 2" xfId="8140"/>
    <cellStyle name="Neutral 1 3" xfId="6806"/>
    <cellStyle name="Neutral 2" xfId="1504"/>
    <cellStyle name="Neutral 2 2" xfId="8240"/>
    <cellStyle name="Neutral 2 2 2" xfId="13191"/>
    <cellStyle name="Neutral 2 2 3" xfId="13968"/>
    <cellStyle name="Neutral 2 3" xfId="7398"/>
    <cellStyle name="Neutral 2 4" xfId="14227"/>
    <cellStyle name="Neutral 2 5" xfId="13881"/>
    <cellStyle name="Neutral 2 6" xfId="13710"/>
    <cellStyle name="Neutral 3" xfId="1505"/>
    <cellStyle name="Neutral 3 2" xfId="7969"/>
    <cellStyle name="Neutral 3 2 2" xfId="13158"/>
    <cellStyle name="Neutral 3 3" xfId="7405"/>
    <cellStyle name="Neutral 4" xfId="1506"/>
    <cellStyle name="Neutral 4 2" xfId="7968"/>
    <cellStyle name="Neutral 4 3" xfId="7404"/>
    <cellStyle name="Neutral 5" xfId="1507"/>
    <cellStyle name="Neutral 5 2" xfId="7967"/>
    <cellStyle name="Neutral 5 3" xfId="6805"/>
    <cellStyle name="Neutral 6" xfId="1508"/>
    <cellStyle name="Neutral 6 2" xfId="7088"/>
    <cellStyle name="Neutral 6 3" xfId="6804"/>
    <cellStyle name="Neutral 6 4" xfId="13319"/>
    <cellStyle name="Neutral 7" xfId="1509"/>
    <cellStyle name="Neutral 7 2" xfId="7399"/>
    <cellStyle name="Neutral 7 3" xfId="8621"/>
    <cellStyle name="Neutral 8" xfId="6337"/>
    <cellStyle name="Neutral 9" xfId="6807"/>
    <cellStyle name="Nevtralno 2" xfId="503"/>
    <cellStyle name="Nevtralno 2 2" xfId="7965"/>
    <cellStyle name="Nevtralno 2 3" xfId="7402"/>
    <cellStyle name="Nevtralno 3" xfId="504"/>
    <cellStyle name="Nevtralno 3 2" xfId="8193"/>
    <cellStyle name="Nevtralno 3 3" xfId="7401"/>
    <cellStyle name="Nevtralno 4" xfId="7403"/>
    <cellStyle name="Normal 10" xfId="13413"/>
    <cellStyle name="Normal 10 2" xfId="13192"/>
    <cellStyle name="Normal 10 2 2" xfId="13560"/>
    <cellStyle name="Normal 10 2 3" xfId="13139"/>
    <cellStyle name="Normal 10 2 3 2" xfId="13415"/>
    <cellStyle name="Normal 10 2 3 2 2" xfId="15680"/>
    <cellStyle name="Normal 10 2 3 3" xfId="15628"/>
    <cellStyle name="Normal 10 2 4" xfId="13510"/>
    <cellStyle name="Normal 10 2 4 2" xfId="15705"/>
    <cellStyle name="Normal 10 2 5" xfId="13752"/>
    <cellStyle name="Normal 10 2 5 2" xfId="15759"/>
    <cellStyle name="Normal 10 3" xfId="13203"/>
    <cellStyle name="Normal 10 3 2" xfId="14295"/>
    <cellStyle name="Normal 10 3 3" xfId="15641"/>
    <cellStyle name="Normal 11" xfId="1510"/>
    <cellStyle name="Normal 11 2" xfId="1511"/>
    <cellStyle name="Normal 11 2 2" xfId="7966"/>
    <cellStyle name="Normal 11 2 3" xfId="6803"/>
    <cellStyle name="Normal 11 3" xfId="1512"/>
    <cellStyle name="Normal 11 3 2" xfId="6349"/>
    <cellStyle name="Normal 11 3 2 2" xfId="14254"/>
    <cellStyle name="Normal 11 3 2 2 2" xfId="13714"/>
    <cellStyle name="Normal 11 3 2 2 2 2" xfId="15751"/>
    <cellStyle name="Normal 11 3 2 2 3" xfId="15864"/>
    <cellStyle name="Normal 11 3 2 3" xfId="13337"/>
    <cellStyle name="Normal 11 3 2 3 2" xfId="15665"/>
    <cellStyle name="Normal 11 3 3" xfId="8622"/>
    <cellStyle name="Normal 11 3 4" xfId="13431"/>
    <cellStyle name="Normal 11 3 4 2" xfId="15682"/>
    <cellStyle name="Normal 11 4" xfId="7400"/>
    <cellStyle name="Normal 11 5" xfId="13686"/>
    <cellStyle name="Normal 12" xfId="5580"/>
    <cellStyle name="Normal 12 2" xfId="13267"/>
    <cellStyle name="Normal 12 3" xfId="13726"/>
    <cellStyle name="Normal 12 4" xfId="13417"/>
    <cellStyle name="Normal 12 5" xfId="13301"/>
    <cellStyle name="Normal 12 5 2" xfId="13681"/>
    <cellStyle name="Normal 12 6" xfId="14225"/>
    <cellStyle name="Normal 12 6 2" xfId="13261"/>
    <cellStyle name="Normal 12 6 3" xfId="13221"/>
    <cellStyle name="Normal 13" xfId="13339"/>
    <cellStyle name="Normal 13 10" xfId="13418"/>
    <cellStyle name="Normal 13 11" xfId="13901"/>
    <cellStyle name="Normal 13 12" xfId="13866"/>
    <cellStyle name="Normal 13 13" xfId="13419"/>
    <cellStyle name="Normal 13 14" xfId="13421"/>
    <cellStyle name="Normal 13 15" xfId="13420"/>
    <cellStyle name="Normal 13 16" xfId="13590"/>
    <cellStyle name="Normal 13 16 2" xfId="13247"/>
    <cellStyle name="Normal 13 16 2 2" xfId="13851"/>
    <cellStyle name="Normal 13 17" xfId="13423"/>
    <cellStyle name="Normal 13 2" xfId="13218"/>
    <cellStyle name="Normal 13 3" xfId="13561"/>
    <cellStyle name="Normal 13 3 2" xfId="14259"/>
    <cellStyle name="Normal 13 4" xfId="13248"/>
    <cellStyle name="Normal 13 5" xfId="13839"/>
    <cellStyle name="Normal 13 6" xfId="13364"/>
    <cellStyle name="Normal 13 7" xfId="13735"/>
    <cellStyle name="Normal 13 8" xfId="13338"/>
    <cellStyle name="Normal 13 9" xfId="13422"/>
    <cellStyle name="Normal 14" xfId="5581"/>
    <cellStyle name="Normal 15" xfId="13361"/>
    <cellStyle name="Normal 15 2" xfId="13690"/>
    <cellStyle name="Normal 15 2 2" xfId="14075"/>
    <cellStyle name="Normal 15 2 2 2" xfId="13424"/>
    <cellStyle name="Normal 15 2 2 2 2" xfId="15681"/>
    <cellStyle name="Normal 15 2 2 3" xfId="15829"/>
    <cellStyle name="Normal 15 2 3" xfId="13275"/>
    <cellStyle name="Normal 15 2 3 2" xfId="15652"/>
    <cellStyle name="Normal 15 2 4" xfId="15747"/>
    <cellStyle name="Normal 15 3" xfId="13141"/>
    <cellStyle name="Normal 15 4" xfId="13562"/>
    <cellStyle name="Normal 15 4 2" xfId="13967"/>
    <cellStyle name="Normal 15 4 2 2" xfId="15805"/>
    <cellStyle name="Normal 15 4 3" xfId="15719"/>
    <cellStyle name="Normal 15 5" xfId="13713"/>
    <cellStyle name="Normal 15 5 2" xfId="15750"/>
    <cellStyle name="Normal 15 6" xfId="13880"/>
    <cellStyle name="Normal 15 6 2" xfId="15782"/>
    <cellStyle name="Normal 15 7" xfId="15668"/>
    <cellStyle name="Normal 16" xfId="13821"/>
    <cellStyle name="Normal 16 2" xfId="13969"/>
    <cellStyle name="Normal 17" xfId="13425"/>
    <cellStyle name="Normal 17 2" xfId="13970"/>
    <cellStyle name="Normal 17 2 2" xfId="14196"/>
    <cellStyle name="Normal 18" xfId="13852"/>
    <cellStyle name="Normal 19" xfId="13600"/>
    <cellStyle name="Normal 19 2" xfId="13426"/>
    <cellStyle name="Normal 19 3" xfId="14266"/>
    <cellStyle name="Normal 2" xfId="505"/>
    <cellStyle name="Normal 2 10" xfId="14212"/>
    <cellStyle name="Normal 2 10 2" xfId="13682"/>
    <cellStyle name="Normal 2 11" xfId="13591"/>
    <cellStyle name="Normal 2 12" xfId="13040"/>
    <cellStyle name="Normal 2 13" xfId="13902"/>
    <cellStyle name="Normal 2 14" xfId="13867"/>
    <cellStyle name="Normal 2 14 2" xfId="13428"/>
    <cellStyle name="Normal 2 14 3" xfId="13712"/>
    <cellStyle name="normal 2 15" xfId="14076"/>
    <cellStyle name="Normal 2 15 2" xfId="13340"/>
    <cellStyle name="Normal 2 15 3" xfId="13427"/>
    <cellStyle name="normal 2 15 4" xfId="13617"/>
    <cellStyle name="Normal 2 16" xfId="13249"/>
    <cellStyle name="normal 2 16 10" xfId="13140"/>
    <cellStyle name="Normal 2 16 2" xfId="13430"/>
    <cellStyle name="normal 2 16 3" xfId="14184"/>
    <cellStyle name="normal 2 16 4" xfId="13429"/>
    <cellStyle name="normal 2 16 5" xfId="13102"/>
    <cellStyle name="normal 2 16 6" xfId="13057"/>
    <cellStyle name="normal 2 16 7" xfId="13736"/>
    <cellStyle name="normal 2 16 8" xfId="13341"/>
    <cellStyle name="normal 2 16 9" xfId="14077"/>
    <cellStyle name="normal 2 17" xfId="13159"/>
    <cellStyle name="Normal 2 17 2" xfId="13126"/>
    <cellStyle name="normal 2 17 3" xfId="13820"/>
    <cellStyle name="normal 2 18" xfId="14078"/>
    <cellStyle name="Normal 2 18 2" xfId="14219"/>
    <cellStyle name="normal 2 18 3" xfId="13882"/>
    <cellStyle name="Normal 2 19" xfId="14213"/>
    <cellStyle name="Normal 2 19 2" xfId="13840"/>
    <cellStyle name="normal 2 19 3" xfId="13719"/>
    <cellStyle name="Normal 2 19 4" xfId="14027"/>
    <cellStyle name="Normal 2 2" xfId="1513"/>
    <cellStyle name="Normal 2 2 2" xfId="1514"/>
    <cellStyle name="Normal 2 2 2 2" xfId="13451"/>
    <cellStyle name="Normal 2 2 2 3" xfId="14185"/>
    <cellStyle name="Normal 2 2 2 4" xfId="13822"/>
    <cellStyle name="Normal 2 2 2 5" xfId="13841"/>
    <cellStyle name="Normal 2 2 3" xfId="7144"/>
    <cellStyle name="Normal 2 2 4" xfId="8623"/>
    <cellStyle name="Normal 2 2 5" xfId="14278"/>
    <cellStyle name="Normal 2 2 6" xfId="14265"/>
    <cellStyle name="Normal 2 2 7" xfId="20807"/>
    <cellStyle name="normal 2 20" xfId="13758"/>
    <cellStyle name="Normal 2 20 2" xfId="13318"/>
    <cellStyle name="normal 2 20 3" xfId="14339"/>
    <cellStyle name="Normal 2 21" xfId="14342"/>
    <cellStyle name="Normal 2 21 2" xfId="13250"/>
    <cellStyle name="Normal 2 21 3" xfId="13187"/>
    <cellStyle name="Normal 2 22" xfId="13433"/>
    <cellStyle name="Normal 2 22 2" xfId="14310"/>
    <cellStyle name="Normal 2 22 3" xfId="14079"/>
    <cellStyle name="normal 2 23" xfId="13883"/>
    <cellStyle name="Normal 2 23 2" xfId="13432"/>
    <cellStyle name="normal 2 23 3" xfId="13512"/>
    <cellStyle name="normal 2 24" xfId="13251"/>
    <cellStyle name="Normal 2 24 2" xfId="14135"/>
    <cellStyle name="normal 2 24 3" xfId="13435"/>
    <cellStyle name="Normal 2 25" xfId="13180"/>
    <cellStyle name="Normal 2 25 2" xfId="13268"/>
    <cellStyle name="Normal 2 25 3" xfId="14232"/>
    <cellStyle name="Normal 2 26" xfId="13434"/>
    <cellStyle name="Normal 2 26 2" xfId="13716"/>
    <cellStyle name="Normal 2 26 3" xfId="13592"/>
    <cellStyle name="Normal 2 27" xfId="14074"/>
    <cellStyle name="Normal 2 28" xfId="13563"/>
    <cellStyle name="Normal 2 29" xfId="13342"/>
    <cellStyle name="Normal 2 3" xfId="3423"/>
    <cellStyle name="Normal 2 3 2" xfId="13436"/>
    <cellStyle name="Normal 2 3 2 2" xfId="13511"/>
    <cellStyle name="normal 2 30" xfId="13444"/>
    <cellStyle name="normal 2 31" xfId="13542"/>
    <cellStyle name="normal 2 32" xfId="13271"/>
    <cellStyle name="normal 2 33" xfId="13616"/>
    <cellStyle name="normal 2 34" xfId="14025"/>
    <cellStyle name="normal 2 35" xfId="13283"/>
    <cellStyle name="normal 2 36" xfId="13344"/>
    <cellStyle name="normal 2 37" xfId="13437"/>
    <cellStyle name="normal 2 38" xfId="14107"/>
    <cellStyle name="normal 2 39" xfId="13103"/>
    <cellStyle name="Normal 2 4" xfId="3424"/>
    <cellStyle name="Normal 2 4 2" xfId="13928"/>
    <cellStyle name="Normal 2 4 2 2" xfId="14302"/>
    <cellStyle name="Normal 2 4 2 3" xfId="13683"/>
    <cellStyle name="Normal 2 4 2 4" xfId="14187"/>
    <cellStyle name="Normal 2 4 2 5" xfId="13486"/>
    <cellStyle name="normal 2 40" xfId="14108"/>
    <cellStyle name="normal 2 41" xfId="13660"/>
    <cellStyle name="normal 2 42" xfId="13168"/>
    <cellStyle name="normal 2 43" xfId="13885"/>
    <cellStyle name="normal 2 44" xfId="13438"/>
    <cellStyle name="Normal 2 45" xfId="20785"/>
    <cellStyle name="Normal 2 5" xfId="3422"/>
    <cellStyle name="Normal 2 5 2" xfId="13536"/>
    <cellStyle name="Normal 2 5 2 2" xfId="14030"/>
    <cellStyle name="Normal 2 5 2 3" xfId="13439"/>
    <cellStyle name="Normal 2 5 2 4" xfId="13440"/>
    <cellStyle name="Normal 2 5 2 5" xfId="13721"/>
    <cellStyle name="Normal 2 6" xfId="5574"/>
    <cellStyle name="Normal 2 6 2" xfId="13229"/>
    <cellStyle name="Normal 2 6 2 2" xfId="13929"/>
    <cellStyle name="Normal 2 6 2 3" xfId="14258"/>
    <cellStyle name="Normal 2 6 2 4" xfId="13071"/>
    <cellStyle name="Normal 2 6 2 5" xfId="13343"/>
    <cellStyle name="Normal 2 7" xfId="5625"/>
    <cellStyle name="Normal 2 7 2" xfId="13715"/>
    <cellStyle name="Normal 2 7 2 2" xfId="13973"/>
    <cellStyle name="Normal 2 7 2 2 2" xfId="14268"/>
    <cellStyle name="Normal 2 7 2 2 3" xfId="13972"/>
    <cellStyle name="Normal 2 7 2 3" xfId="13474"/>
    <cellStyle name="Normal 2 8" xfId="5878"/>
    <cellStyle name="Normal 2 8 2" xfId="14116"/>
    <cellStyle name="Normal 2 8 2 2" xfId="13884"/>
    <cellStyle name="Normal 2 8 2 3" xfId="13927"/>
    <cellStyle name="Normal 2 8 2 4" xfId="13694"/>
    <cellStyle name="Normal 2 8 2 5" xfId="14126"/>
    <cellStyle name="Normal 2 9" xfId="8475"/>
    <cellStyle name="Normal 20" xfId="13668"/>
    <cellStyle name="Normal 20 2" xfId="13564"/>
    <cellStyle name="Normal 20 3" xfId="13252"/>
    <cellStyle name="Normal 21" xfId="3425"/>
    <cellStyle name="Normal 21 2" xfId="13143"/>
    <cellStyle name="Normal 22" xfId="3426"/>
    <cellStyle name="Normal 22 2" xfId="13442"/>
    <cellStyle name="Normal 22 2 2" xfId="13513"/>
    <cellStyle name="Normal 22 2 2 2" xfId="15706"/>
    <cellStyle name="Normal 22 2 3" xfId="15683"/>
    <cellStyle name="Normal 22 3" xfId="13284"/>
    <cellStyle name="Normal 22 3 2" xfId="15655"/>
    <cellStyle name="Normal 22 4" xfId="13543"/>
    <cellStyle name="Normal 22 4 2" xfId="15714"/>
    <cellStyle name="Normal 23" xfId="3427"/>
    <cellStyle name="Normal 23 2" xfId="13760"/>
    <cellStyle name="Normal 24" xfId="14186"/>
    <cellStyle name="Normal 26" xfId="3428"/>
    <cellStyle name="Normal 28" xfId="3429"/>
    <cellStyle name="Normal 3" xfId="1515"/>
    <cellStyle name="Normal 3 10" xfId="13441"/>
    <cellStyle name="Normal 3 10 2" xfId="14109"/>
    <cellStyle name="Normal 3 11" xfId="14115"/>
    <cellStyle name="Normal 3 12" xfId="14195"/>
    <cellStyle name="Normal 3 12 2" xfId="13914"/>
    <cellStyle name="Normal 3 13" xfId="14312"/>
    <cellStyle name="Normal 3 2" xfId="1516"/>
    <cellStyle name="Normal 3 2 2" xfId="8445"/>
    <cellStyle name="Normal 3 2 2 2" xfId="13483"/>
    <cellStyle name="Normal 3 2 3" xfId="8446"/>
    <cellStyle name="Normal 3 2 4" xfId="13345"/>
    <cellStyle name="Normal 3 3" xfId="13608"/>
    <cellStyle name="Normal 3 4" xfId="13903"/>
    <cellStyle name="Normal 3 5" xfId="13856"/>
    <cellStyle name="Normal 3 6" xfId="13529"/>
    <cellStyle name="Normal 3 7" xfId="13647"/>
    <cellStyle name="Normal 3 8" xfId="13347"/>
    <cellStyle name="Normal 3 9" xfId="14169"/>
    <cellStyle name="Normal 3 9 2" xfId="13360"/>
    <cellStyle name="Normal 3 9 2 2" xfId="13320"/>
    <cellStyle name="Normal 3 9 2 3" xfId="13466"/>
    <cellStyle name="Normal 3 9 3" xfId="13609"/>
    <cellStyle name="Normal 3 9 3 2" xfId="14080"/>
    <cellStyle name="Normal 3 9 3 2 2" xfId="15830"/>
    <cellStyle name="Normal 3 9 3 3" xfId="15730"/>
    <cellStyle name="Normal 3 9 4" xfId="14039"/>
    <cellStyle name="Normal 3 9 4 2" xfId="15821"/>
    <cellStyle name="Normal 3 9 5" xfId="13467"/>
    <cellStyle name="Normal 3 9 5 2" xfId="15684"/>
    <cellStyle name="Normal 35" xfId="3430"/>
    <cellStyle name="Normal 36" xfId="3431"/>
    <cellStyle name="Normal 37" xfId="3432"/>
    <cellStyle name="Normal 38" xfId="3433"/>
    <cellStyle name="Normal 4" xfId="1517"/>
    <cellStyle name="Normal 4 2" xfId="13845"/>
    <cellStyle name="Normal 4 2 2" xfId="13485"/>
    <cellStyle name="Normal 4 2 4" xfId="14136"/>
    <cellStyle name="Normal 4 3" xfId="13117"/>
    <cellStyle name="Normal 4 3 2" xfId="14188"/>
    <cellStyle name="Normal 4 3 2 2" xfId="13484"/>
    <cellStyle name="Normal 4 3 2 2 2" xfId="13104"/>
    <cellStyle name="Normal 4 3 2 2 2 2" xfId="13473"/>
    <cellStyle name="Normal 4 3 2 2 2 2 2" xfId="15686"/>
    <cellStyle name="Normal 4 3 2 2 2 3" xfId="15621"/>
    <cellStyle name="Normal 4 3 2 2 3" xfId="13646"/>
    <cellStyle name="Normal 4 3 2 2 3 2" xfId="15738"/>
    <cellStyle name="Normal 4 3 2 2 4" xfId="15695"/>
    <cellStyle name="Normal 4 3 2 3" xfId="14137"/>
    <cellStyle name="Normal 4 3 2 3 2" xfId="15836"/>
    <cellStyle name="Normal 4 3 3" xfId="13931"/>
    <cellStyle name="Normal 4 3 4" xfId="14147"/>
    <cellStyle name="Normal 4 3 5" xfId="13127"/>
    <cellStyle name="Normal 4 3 5 2" xfId="13932"/>
    <cellStyle name="Normal 4 3 5 2 2" xfId="15796"/>
    <cellStyle name="Normal 4 3 5 3" xfId="15625"/>
    <cellStyle name="Normal 4 3 6" xfId="13930"/>
    <cellStyle name="Normal 4 3 6 2" xfId="15795"/>
    <cellStyle name="Normal 4 4" xfId="13169"/>
    <cellStyle name="Normal 4 4 2" xfId="13270"/>
    <cellStyle name="Normal 4 4 3" xfId="14170"/>
    <cellStyle name="Normal 4 5" xfId="14183"/>
    <cellStyle name="Normal 4 6" xfId="14172"/>
    <cellStyle name="Normal 4 6 2" xfId="13144"/>
    <cellStyle name="Normal 4 6 2 2" xfId="14171"/>
    <cellStyle name="Normal 4 7" xfId="13303"/>
    <cellStyle name="Normal 41" xfId="3434"/>
    <cellStyle name="Normal 43" xfId="3435"/>
    <cellStyle name="Normal 44" xfId="3436"/>
    <cellStyle name="Normal 45" xfId="3437"/>
    <cellStyle name="Normal 46" xfId="3438"/>
    <cellStyle name="Normal 47" xfId="3439"/>
    <cellStyle name="Normal 48" xfId="3440"/>
    <cellStyle name="Normal 5" xfId="1518"/>
    <cellStyle name="Normal 5 10" xfId="14236"/>
    <cellStyle name="Normal 5 10 2" xfId="15854"/>
    <cellStyle name="Normal 5 11" xfId="13971"/>
    <cellStyle name="Normal 5 11 2" xfId="15806"/>
    <cellStyle name="Normal 5 2" xfId="14289"/>
    <cellStyle name="Normal 5 2 2" xfId="13603"/>
    <cellStyle name="Normal 5 2 2 2" xfId="14173"/>
    <cellStyle name="Normal 5 2 2 2 2" xfId="13886"/>
    <cellStyle name="Normal 5 2 2 2 2 2" xfId="15783"/>
    <cellStyle name="Normal 5 2 2 2 3" xfId="15849"/>
    <cellStyle name="Normal 5 2 2 3" xfId="14005"/>
    <cellStyle name="Normal 5 2 2 3 2" xfId="15812"/>
    <cellStyle name="Normal 5 2 2 4" xfId="13904"/>
    <cellStyle name="Normal 5 2 2 4 2" xfId="15787"/>
    <cellStyle name="Normal 5 2 2 5" xfId="15725"/>
    <cellStyle name="Normal 5 2 3" xfId="14121"/>
    <cellStyle name="Normal 5 2 4" xfId="13487"/>
    <cellStyle name="Normal 5 2 4 2" xfId="13934"/>
    <cellStyle name="Normal 5 2 4 2 2" xfId="15798"/>
    <cellStyle name="Normal 5 2 4 3" xfId="15696"/>
    <cellStyle name="Normal 5 2 5" xfId="14015"/>
    <cellStyle name="Normal 5 2 5 2" xfId="15815"/>
    <cellStyle name="Normal 5 2 6" xfId="16102"/>
    <cellStyle name="Normal 5 3" xfId="14292"/>
    <cellStyle name="Normal 5 3 2" xfId="13761"/>
    <cellStyle name="Normal 5 3 3" xfId="14260"/>
    <cellStyle name="Normal 5 4" xfId="14000"/>
    <cellStyle name="Normal 5 5" xfId="13356"/>
    <cellStyle name="Normal 5 5 2" xfId="13762"/>
    <cellStyle name="Normal 5 5 2 2" xfId="14021"/>
    <cellStyle name="Normal 5 5 2 2 2" xfId="15816"/>
    <cellStyle name="Normal 5 5 2 3" xfId="15761"/>
    <cellStyle name="normal 5 5 3" xfId="13935"/>
    <cellStyle name="normal 5 5 4" xfId="13274"/>
    <cellStyle name="Normal 5 5 4 2" xfId="13634"/>
    <cellStyle name="Normal 5 5 4 2 2" xfId="15733"/>
    <cellStyle name="Normal 5 5 5" xfId="13212"/>
    <cellStyle name="Normal 5 5 5 2" xfId="15644"/>
    <cellStyle name="Normal 5 5 6" xfId="13889"/>
    <cellStyle name="Normal 5 5 6 2" xfId="15785"/>
    <cellStyle name="Normal 5 5 7" xfId="13933"/>
    <cellStyle name="Normal 5 5 7 2" xfId="15797"/>
    <cellStyle name="Normal 5 5 8" xfId="14044"/>
    <cellStyle name="Normal 5 5 8 2" xfId="15822"/>
    <cellStyle name="Normal 5 6" xfId="14031"/>
    <cellStyle name="Normal 5 7" xfId="13285"/>
    <cellStyle name="Normal 5 8" xfId="14269"/>
    <cellStyle name="Normal 5 8 2" xfId="13170"/>
    <cellStyle name="Normal 5 8 2 2" xfId="15634"/>
    <cellStyle name="Normal 5 8 3" xfId="15866"/>
    <cellStyle name="Normal 5 9" xfId="14138"/>
    <cellStyle name="Normal 6" xfId="1519"/>
    <cellStyle name="Normal 6 2" xfId="13443"/>
    <cellStyle name="Normal 6 2 2" xfId="13308"/>
    <cellStyle name="Normal 6 3" xfId="14002"/>
    <cellStyle name="Normal 6 4" xfId="13693"/>
    <cellStyle name="Normal 7" xfId="2511"/>
    <cellStyle name="Normal 7 2" xfId="14205"/>
    <cellStyle name="Normal 7 2 2" xfId="13842"/>
    <cellStyle name="Normal 7 3" xfId="14016"/>
    <cellStyle name="Normal 7 4" xfId="13843"/>
    <cellStyle name="Normal 7 5" xfId="13626"/>
    <cellStyle name="Normal 7 5 2" xfId="14315"/>
    <cellStyle name="Normal 7 5 2 2" xfId="13205"/>
    <cellStyle name="Normal 7 5 3" xfId="14204"/>
    <cellStyle name="Normal 7 5 3 2" xfId="14202"/>
    <cellStyle name="Normal 7 5 4" xfId="14200"/>
    <cellStyle name="Normal 7 6" xfId="13619"/>
    <cellStyle name="Normal 7 6 2" xfId="13766"/>
    <cellStyle name="Normal 7 7" xfId="13105"/>
    <cellStyle name="Normal 8" xfId="14168"/>
    <cellStyle name="Normal 8 10" xfId="14261"/>
    <cellStyle name="Normal 8 10 2" xfId="15865"/>
    <cellStyle name="Normal 8 2" xfId="13857"/>
    <cellStyle name="Normal 8 2 2" xfId="13515"/>
    <cellStyle name="Normal 8 2 2 2" xfId="14117"/>
    <cellStyle name="Normal 8 2 2 2 2" xfId="13887"/>
    <cellStyle name="Normal 8 2 2 2 2 2" xfId="15784"/>
    <cellStyle name="Normal 8 2 2 2 3" xfId="15834"/>
    <cellStyle name="Normal 8 2 2 3" xfId="13488"/>
    <cellStyle name="Normal 8 2 2 3 2" xfId="15697"/>
    <cellStyle name="Normal 8 2 2 4" xfId="13610"/>
    <cellStyle name="Normal 8 2 2 4 2" xfId="15731"/>
    <cellStyle name="Normal 8 2 2 5" xfId="15708"/>
    <cellStyle name="Normal 8 2 3" xfId="13181"/>
    <cellStyle name="Normal 8 2 4" xfId="14001"/>
    <cellStyle name="Normal 8 2 4 2" xfId="13514"/>
    <cellStyle name="Normal 8 2 4 2 2" xfId="15707"/>
    <cellStyle name="Normal 8 2 4 3" xfId="15811"/>
    <cellStyle name="Normal 8 2 5" xfId="13618"/>
    <cellStyle name="Normal 8 2 5 2" xfId="15732"/>
    <cellStyle name="Normal 8 3" xfId="13612"/>
    <cellStyle name="Normal 8 4" xfId="13145"/>
    <cellStyle name="Normal 8 5" xfId="13684"/>
    <cellStyle name="Normal 8 5 2" xfId="14148"/>
    <cellStyle name="Normal 8 5 2 2" xfId="13745"/>
    <cellStyle name="Normal 8 5 2 2 2" xfId="15756"/>
    <cellStyle name="Normal 8 5 2 3" xfId="13937"/>
    <cellStyle name="Normal 8 5 2 3 2" xfId="15799"/>
    <cellStyle name="Normal 8 5 3" xfId="13611"/>
    <cellStyle name="Normal 8 5 4" xfId="13938"/>
    <cellStyle name="Normal 8 5 4 2" xfId="15800"/>
    <cellStyle name="Normal 8 5 5" xfId="14098"/>
    <cellStyle name="Normal 8 5 5 2" xfId="15831"/>
    <cellStyle name="Normal 8 5 6" xfId="15745"/>
    <cellStyle name="Normal 8 6" xfId="13936"/>
    <cellStyle name="Normal 8 7" xfId="13844"/>
    <cellStyle name="Normal 8 8" xfId="13171"/>
    <cellStyle name="Normal 8 8 2" xfId="14189"/>
    <cellStyle name="Normal 8 8 2 2" xfId="15850"/>
    <cellStyle name="Normal 8 8 3" xfId="15635"/>
    <cellStyle name="Normal 8 9" xfId="14228"/>
    <cellStyle name="Normal 8 9 2" xfId="15851"/>
    <cellStyle name="Normal 9" xfId="13673"/>
    <cellStyle name="Normal 9 2" xfId="14174"/>
    <cellStyle name="Normal 9 2 2" xfId="13198"/>
    <cellStyle name="Normal 9 2 3" xfId="13489"/>
    <cellStyle name="Normal 9 3" xfId="13620"/>
    <cellStyle name="Normal 9 3 2" xfId="13910"/>
    <cellStyle name="Normal 9 3 2 2" xfId="13992"/>
    <cellStyle name="Normal 9 3 3" xfId="14293"/>
    <cellStyle name="Normal 9 3 4" xfId="13348"/>
    <cellStyle name="Normal 9 4" xfId="14175"/>
    <cellStyle name="Normal_014_06 Dom Gradnje - Stanovanja" xfId="20808"/>
    <cellStyle name="Normale_CCTV Price List Jan-Jun 2005" xfId="13565"/>
    <cellStyle name="Note" xfId="1520"/>
    <cellStyle name="Note 1" xfId="1521"/>
    <cellStyle name="Note 1 2" xfId="1522"/>
    <cellStyle name="Note 1 2 2" xfId="7087"/>
    <cellStyle name="Note 1 2 3" xfId="7395"/>
    <cellStyle name="Note 1 3" xfId="1523"/>
    <cellStyle name="Note 1 3 2" xfId="7394"/>
    <cellStyle name="Note 1 3 3" xfId="8625"/>
    <cellStyle name="Note 1 4" xfId="7396"/>
    <cellStyle name="Note 10" xfId="6341"/>
    <cellStyle name="Note 11" xfId="7397"/>
    <cellStyle name="Note 2" xfId="1524"/>
    <cellStyle name="Note 2 10" xfId="14176"/>
    <cellStyle name="Note 2 10 2" xfId="14314"/>
    <cellStyle name="Note 2 11" xfId="14177"/>
    <cellStyle name="Note 2 11 2" xfId="13978"/>
    <cellStyle name="Note 2 12" xfId="13940"/>
    <cellStyle name="Note 2 12 2" xfId="13977"/>
    <cellStyle name="Note 2 13" xfId="14178"/>
    <cellStyle name="Note 2 13 2" xfId="13146"/>
    <cellStyle name="Note 2 14" xfId="13583"/>
    <cellStyle name="Note 2 14 2" xfId="13975"/>
    <cellStyle name="Note 2 15" xfId="13763"/>
    <cellStyle name="Note 2 15 2" xfId="13687"/>
    <cellStyle name="Note 2 16" xfId="13916"/>
    <cellStyle name="Note 2 17" xfId="14203"/>
    <cellStyle name="Note 2 18" xfId="13448"/>
    <cellStyle name="Note 2 2" xfId="1525"/>
    <cellStyle name="Note 2 2 2" xfId="7964"/>
    <cellStyle name="Note 2 2 2 2" xfId="14139"/>
    <cellStyle name="Note 2 2 2 2 2" xfId="13081"/>
    <cellStyle name="Note 2 2 2 3" xfId="14149"/>
    <cellStyle name="Note 2 2 2 3 2" xfId="13328"/>
    <cellStyle name="Note 2 2 2 3 2 2" xfId="13255"/>
    <cellStyle name="Note 2 2 2 3 3" xfId="13445"/>
    <cellStyle name="Note 2 2 2 4" xfId="13269"/>
    <cellStyle name="Note 2 2 3" xfId="6350"/>
    <cellStyle name="Note 2 2 3 2" xfId="13579"/>
    <cellStyle name="Note 2 2 3 2 2" xfId="13046"/>
    <cellStyle name="Note 2 2 3 2 2 2" xfId="14273"/>
    <cellStyle name="Note 2 2 3 2 3" xfId="13446"/>
    <cellStyle name="Note 2 2 3 3" xfId="14190"/>
    <cellStyle name="Note 2 2 3 3 2" xfId="13072"/>
    <cellStyle name="Note 2 2 4" xfId="13349"/>
    <cellStyle name="Note 2 2 4 2" xfId="13447"/>
    <cellStyle name="Note 2 2 5" xfId="13850"/>
    <cellStyle name="Note 2 2 5 2" xfId="13717"/>
    <cellStyle name="Note 2 2 6" xfId="14191"/>
    <cellStyle name="Note 2 2 7" xfId="13188"/>
    <cellStyle name="Note 2 3" xfId="1526"/>
    <cellStyle name="Note 2 3 2" xfId="7393"/>
    <cellStyle name="Note 2 3 2 2" xfId="13625"/>
    <cellStyle name="Note 2 3 2 2 2" xfId="13074"/>
    <cellStyle name="Note 2 3 2 2 2 2" xfId="13888"/>
    <cellStyle name="Note 2 3 2 2 3" xfId="14081"/>
    <cellStyle name="Note 2 3 2 3" xfId="13907"/>
    <cellStyle name="Note 2 3 2 3 2" xfId="13129"/>
    <cellStyle name="Note 2 3 3" xfId="8626"/>
    <cellStyle name="Note 2 3 3 2" xfId="13450"/>
    <cellStyle name="Note 2 3 4" xfId="13253"/>
    <cellStyle name="Note 2 4" xfId="6802"/>
    <cellStyle name="Note 2 4 2" xfId="13449"/>
    <cellStyle name="Note 2 4 3" xfId="14288"/>
    <cellStyle name="Note 2 4 4" xfId="14082"/>
    <cellStyle name="Note 2 5" xfId="13518"/>
    <cellStyle name="Note 2 5 2" xfId="13073"/>
    <cellStyle name="Note 2 5 3" xfId="13979"/>
    <cellStyle name="Note 2 5 4" xfId="13080"/>
    <cellStyle name="Note 2 6" xfId="13350"/>
    <cellStyle name="Note 2 6 2" xfId="14083"/>
    <cellStyle name="Note 2 7" xfId="13516"/>
    <cellStyle name="Note 2 7 2" xfId="13718"/>
    <cellStyle name="Note 2 8" xfId="13106"/>
    <cellStyle name="Note 2 8 2" xfId="13362"/>
    <cellStyle name="Note 2 9" xfId="13184"/>
    <cellStyle name="Note 2 9 2" xfId="13076"/>
    <cellStyle name="Note 3" xfId="1527"/>
    <cellStyle name="Note 3 10" xfId="13160"/>
    <cellStyle name="Note 3 10 2" xfId="13737"/>
    <cellStyle name="Note 3 11" xfId="13047"/>
    <cellStyle name="Note 3 11 2" xfId="13107"/>
    <cellStyle name="Note 3 12" xfId="13075"/>
    <cellStyle name="Note 3 12 2" xfId="13980"/>
    <cellStyle name="Note 3 13" xfId="13853"/>
    <cellStyle name="Note 3 13 2" xfId="13571"/>
    <cellStyle name="Note 3 14" xfId="13890"/>
    <cellStyle name="Note 3 14 2" xfId="13078"/>
    <cellStyle name="Note 3 15" xfId="13161"/>
    <cellStyle name="Note 3 15 2" xfId="13868"/>
    <cellStyle name="Note 3 16" xfId="13254"/>
    <cellStyle name="Note 3 16 2" xfId="13077"/>
    <cellStyle name="Note 3 16 2 2" xfId="13079"/>
    <cellStyle name="Note 3 16 2 2 2" xfId="14134"/>
    <cellStyle name="Note 3 16 2 3" xfId="14084"/>
    <cellStyle name="Note 3 16 3" xfId="13108"/>
    <cellStyle name="Note 3 16 3 2" xfId="13193"/>
    <cellStyle name="Note 3 17" xfId="13544"/>
    <cellStyle name="Note 3 18" xfId="14073"/>
    <cellStyle name="Note 3 2" xfId="1528"/>
    <cellStyle name="Note 3 2 2" xfId="7086"/>
    <cellStyle name="Note 3 2 2 2" xfId="14192"/>
    <cellStyle name="Note 3 2 2 2 2" xfId="14210"/>
    <cellStyle name="Note 3 2 2 3" xfId="14193"/>
    <cellStyle name="Note 3 2 2 3 2" xfId="13909"/>
    <cellStyle name="Note 3 2 2 3 2 2" xfId="14086"/>
    <cellStyle name="Note 3 2 2 3 3" xfId="14040"/>
    <cellStyle name="Note 3 2 2 4" xfId="13638"/>
    <cellStyle name="Note 3 2 3" xfId="6800"/>
    <cellStyle name="Note 3 2 3 2" xfId="13905"/>
    <cellStyle name="Note 3 2 3 2 2" xfId="13691"/>
    <cellStyle name="Note 3 2 3 2 2 2" xfId="14221"/>
    <cellStyle name="Note 3 2 3 2 3" xfId="14298"/>
    <cellStyle name="Note 3 2 3 3" xfId="13566"/>
    <cellStyle name="Note 3 2 3 3 2" xfId="13351"/>
    <cellStyle name="Note 3 2 4" xfId="13452"/>
    <cellStyle name="Note 3 2 5" xfId="13517"/>
    <cellStyle name="Note 3 3" xfId="1529"/>
    <cellStyle name="Note 3 3 2" xfId="5879"/>
    <cellStyle name="Note 3 3 2 2" xfId="14220"/>
    <cellStyle name="Note 3 3 3" xfId="8627"/>
    <cellStyle name="Note 3 3 3 2" xfId="13593"/>
    <cellStyle name="Note 3 3 3 2 2" xfId="13567"/>
    <cellStyle name="Note 3 3 3 3" xfId="13976"/>
    <cellStyle name="Note 3 3 4" xfId="13453"/>
    <cellStyle name="Note 3 3 4 2" xfId="13974"/>
    <cellStyle name="Note 3 4" xfId="6801"/>
    <cellStyle name="Note 3 4 2" xfId="13991"/>
    <cellStyle name="Note 3 5" xfId="14154"/>
    <cellStyle name="Note 3 5 2" xfId="13458"/>
    <cellStyle name="Note 3 6" xfId="13354"/>
    <cellStyle name="Note 3 6 2" xfId="13568"/>
    <cellStyle name="Note 3 7" xfId="13547"/>
    <cellStyle name="Note 3 7 2" xfId="13321"/>
    <cellStyle name="Note 3 8" xfId="13639"/>
    <cellStyle name="Note 3 8 2" xfId="13454"/>
    <cellStyle name="Note 3 9" xfId="14088"/>
    <cellStyle name="Note 3 9 2" xfId="14231"/>
    <cellStyle name="Note 4" xfId="1530"/>
    <cellStyle name="Note 4 10" xfId="14087"/>
    <cellStyle name="Note 4 10 2" xfId="13304"/>
    <cellStyle name="Note 4 11" xfId="13455"/>
    <cellStyle name="Note 4 11 2" xfId="13152"/>
    <cellStyle name="Note 4 12" xfId="14223"/>
    <cellStyle name="Note 4 12 2" xfId="13724"/>
    <cellStyle name="Note 4 13" xfId="14089"/>
    <cellStyle name="Note 4 13 2" xfId="13670"/>
    <cellStyle name="Note 4 14" xfId="13782"/>
    <cellStyle name="Note 4 14 2" xfId="14091"/>
    <cellStyle name="Note 4 15" xfId="13147"/>
    <cellStyle name="Note 4 15 2" xfId="14090"/>
    <cellStyle name="Note 4 16" xfId="13906"/>
    <cellStyle name="Note 4 16 2" xfId="13869"/>
    <cellStyle name="Note 4 16 2 2" xfId="14299"/>
    <cellStyle name="Note 4 16 2 2 2" xfId="13456"/>
    <cellStyle name="Note 4 16 2 3" xfId="13569"/>
    <cellStyle name="Note 4 16 3" xfId="13352"/>
    <cellStyle name="Note 4 16 3 2" xfId="14085"/>
    <cellStyle name="Note 4 17" xfId="13109"/>
    <cellStyle name="Note 4 18" xfId="13570"/>
    <cellStyle name="Note 4 2" xfId="1531"/>
    <cellStyle name="Note 4 2 2" xfId="6306"/>
    <cellStyle name="Note 4 2 2 2" xfId="14041"/>
    <cellStyle name="Note 4 2 2 2 2" xfId="13457"/>
    <cellStyle name="Note 4 2 2 3" xfId="13580"/>
    <cellStyle name="Note 4 2 2 3 2" xfId="13278"/>
    <cellStyle name="Note 4 2 2 3 2 2" xfId="14262"/>
    <cellStyle name="Note 4 2 2 3 3" xfId="14114"/>
    <cellStyle name="Note 4 2 2 4" xfId="14290"/>
    <cellStyle name="Note 4 2 3" xfId="7392"/>
    <cellStyle name="Note 4 2 3 2" xfId="13738"/>
    <cellStyle name="Note 4 2 3 2 2" xfId="13627"/>
    <cellStyle name="Note 4 2 3 2 2 2" xfId="13219"/>
    <cellStyle name="Note 4 2 3 2 3" xfId="13461"/>
    <cellStyle name="Note 4 2 3 3" xfId="13230"/>
    <cellStyle name="Note 4 2 3 3 2" xfId="13459"/>
    <cellStyle name="Note 4 2 4" xfId="14150"/>
    <cellStyle name="Note 4 2 5" xfId="13258"/>
    <cellStyle name="Note 4 3" xfId="1532"/>
    <cellStyle name="Note 4 3 2" xfId="7391"/>
    <cellStyle name="Note 4 3 2 2" xfId="14167"/>
    <cellStyle name="Note 4 3 3" xfId="8628"/>
    <cellStyle name="Note 4 3 3 2" xfId="13939"/>
    <cellStyle name="Note 4 3 3 2 2" xfId="13460"/>
    <cellStyle name="Note 4 3 3 3" xfId="13846"/>
    <cellStyle name="Note 4 3 4" xfId="13531"/>
    <cellStyle name="Note 4 3 4 2" xfId="13891"/>
    <cellStyle name="Note 4 4" xfId="7384"/>
    <cellStyle name="Note 4 4 2" xfId="13941"/>
    <cellStyle name="Note 4 5" xfId="14307"/>
    <cellStyle name="Note 4 5 2" xfId="13656"/>
    <cellStyle name="Note 4 6" xfId="14410"/>
    <cellStyle name="Note 4 6 2" xfId="14198"/>
    <cellStyle name="Note 4 7" xfId="13778"/>
    <cellStyle name="Note 4 7 2" xfId="13257"/>
    <cellStyle name="Note 4 8" xfId="13468"/>
    <cellStyle name="Note 4 8 2" xfId="14092"/>
    <cellStyle name="Note 4 9" xfId="13598"/>
    <cellStyle name="Note 4 9 2" xfId="13128"/>
    <cellStyle name="Note 5" xfId="1533"/>
    <cellStyle name="Note 5 10" xfId="13462"/>
    <cellStyle name="Note 5 10 2" xfId="14093"/>
    <cellStyle name="Note 5 11" xfId="14094"/>
    <cellStyle name="Note 5 11 2" xfId="13622"/>
    <cellStyle name="Note 5 12" xfId="13194"/>
    <cellStyle name="Note 5 12 2" xfId="13353"/>
    <cellStyle name="Note 5 13" xfId="13463"/>
    <cellStyle name="Note 5 13 2" xfId="13519"/>
    <cellStyle name="Note 5 14" xfId="14096"/>
    <cellStyle name="Note 5 14 2" xfId="13621"/>
    <cellStyle name="Note 5 15" xfId="13582"/>
    <cellStyle name="Note 5 15 2" xfId="14047"/>
    <cellStyle name="Note 5 16" xfId="13082"/>
    <cellStyle name="Note 5 16 2" xfId="13594"/>
    <cellStyle name="Note 5 16 2 2" xfId="13464"/>
    <cellStyle name="Note 5 16 2 2 2" xfId="13749"/>
    <cellStyle name="Note 5 16 2 3" xfId="13870"/>
    <cellStyle name="Note 5 16 3" xfId="14095"/>
    <cellStyle name="Note 5 16 3 2" xfId="13195"/>
    <cellStyle name="Note 5 17" xfId="13827"/>
    <cellStyle name="Note 5 18" xfId="14110"/>
    <cellStyle name="Note 5 2" xfId="1534"/>
    <cellStyle name="Note 5 2 2" xfId="8124"/>
    <cellStyle name="Note 5 2 2 2" xfId="13039"/>
    <cellStyle name="Note 5 2 2 2 2" xfId="14042"/>
    <cellStyle name="Note 5 2 2 3" xfId="13465"/>
    <cellStyle name="Note 5 2 2 3 2" xfId="13581"/>
    <cellStyle name="Note 5 2 2 3 2 2" xfId="13041"/>
    <cellStyle name="Note 5 2 2 3 3" xfId="13982"/>
    <cellStyle name="Note 5 2 2 4" xfId="13116"/>
    <cellStyle name="Note 5 2 3" xfId="7390"/>
    <cellStyle name="Note 5 2 3 2" xfId="13206"/>
    <cellStyle name="Note 5 2 3 2 2" xfId="13994"/>
    <cellStyle name="Note 5 2 3 2 2 2" xfId="13355"/>
    <cellStyle name="Note 5 2 3 2 3" xfId="13196"/>
    <cellStyle name="Note 5 2 3 3" xfId="13633"/>
    <cellStyle name="Note 5 2 3 3 2" xfId="13043"/>
    <cellStyle name="Note 5 2 4" xfId="13217"/>
    <cellStyle name="Note 5 2 5" xfId="13083"/>
    <cellStyle name="Note 5 3" xfId="1535"/>
    <cellStyle name="Note 5 3 2" xfId="7387"/>
    <cellStyle name="Note 5 3 2 2" xfId="13197"/>
    <cellStyle name="Note 5 3 3" xfId="8629"/>
    <cellStyle name="Note 5 3 3 2" xfId="13112"/>
    <cellStyle name="Note 5 3 3 2 2" xfId="13764"/>
    <cellStyle name="Note 5 3 3 3" xfId="13892"/>
    <cellStyle name="Note 5 3 4" xfId="13287"/>
    <cellStyle name="Note 5 3 4 2" xfId="14194"/>
    <cellStyle name="Note 5 4" xfId="6799"/>
    <cellStyle name="Note 5 4 2" xfId="13765"/>
    <cellStyle name="Note 5 5" xfId="13623"/>
    <cellStyle name="Note 5 5 2" xfId="14197"/>
    <cellStyle name="Note 5 6" xfId="13471"/>
    <cellStyle name="Note 5 6 2" xfId="13826"/>
    <cellStyle name="Note 5 7" xfId="14140"/>
    <cellStyle name="Note 5 7 2" xfId="13288"/>
    <cellStyle name="Note 5 8" xfId="13162"/>
    <cellStyle name="Note 5 8 2" xfId="13588"/>
    <cellStyle name="Note 5 9" xfId="13185"/>
    <cellStyle name="Note 5 9 2" xfId="13289"/>
    <cellStyle name="Note 6" xfId="1536"/>
    <cellStyle name="Note 6 10" xfId="14018"/>
    <cellStyle name="Note 6 10 2" xfId="14267"/>
    <cellStyle name="Note 6 11" xfId="13572"/>
    <cellStyle name="Note 6 11 2" xfId="14043"/>
    <cellStyle name="Note 6 12" xfId="13629"/>
    <cellStyle name="Note 6 12 2" xfId="13624"/>
    <cellStyle name="Note 6 13" xfId="14271"/>
    <cellStyle name="Note 6 13 2" xfId="14182"/>
    <cellStyle name="Note 6 14" xfId="13997"/>
    <cellStyle name="Note 6 14 2" xfId="14046"/>
    <cellStyle name="Note 6 15" xfId="13574"/>
    <cellStyle name="Note 6 15 2" xfId="13595"/>
    <cellStyle name="Note 6 16" xfId="13084"/>
    <cellStyle name="Note 6 16 2" xfId="13058"/>
    <cellStyle name="Note 6 16 2 2" xfId="13322"/>
    <cellStyle name="Note 6 16 2 2 2" xfId="13085"/>
    <cellStyle name="Note 6 16 2 3" xfId="13824"/>
    <cellStyle name="Note 6 16 3" xfId="13825"/>
    <cellStyle name="Note 6 16 3 2" xfId="13305"/>
    <cellStyle name="Note 6 17" xfId="13086"/>
    <cellStyle name="Note 6 18" xfId="13753"/>
    <cellStyle name="Note 6 2" xfId="1537"/>
    <cellStyle name="Note 6 2 2" xfId="7955"/>
    <cellStyle name="Note 6 2 2 2" xfId="13573"/>
    <cellStyle name="Note 6 2 2 2 2" xfId="13847"/>
    <cellStyle name="Note 6 2 2 3" xfId="14097"/>
    <cellStyle name="Note 6 2 2 3 2" xfId="13110"/>
    <cellStyle name="Note 6 2 2 3 2 2" xfId="13993"/>
    <cellStyle name="Note 6 2 2 3 3" xfId="14415"/>
    <cellStyle name="Note 6 2 2 4" xfId="13065"/>
    <cellStyle name="Note 6 2 3" xfId="7388"/>
    <cellStyle name="Note 6 2 3 2" xfId="13209"/>
    <cellStyle name="Note 6 2 3 2 2" xfId="13777"/>
    <cellStyle name="Note 6 2 3 2 2 2" xfId="14222"/>
    <cellStyle name="Note 6 2 3 2 3" xfId="13059"/>
    <cellStyle name="Note 6 2 3 3" xfId="13640"/>
    <cellStyle name="Note 6 2 3 3 2" xfId="14003"/>
    <cellStyle name="Note 6 2 4" xfId="13984"/>
    <cellStyle name="Note 6 2 5" xfId="13602"/>
    <cellStyle name="Note 6 3" xfId="1538"/>
    <cellStyle name="Note 6 3 2" xfId="5840"/>
    <cellStyle name="Note 6 3 2 2" xfId="13722"/>
    <cellStyle name="Note 6 3 3" xfId="8630"/>
    <cellStyle name="Note 6 3 3 2" xfId="14208"/>
    <cellStyle name="Note 6 3 3 2 2" xfId="13089"/>
    <cellStyle name="Note 6 3 3 3" xfId="14145"/>
    <cellStyle name="Note 6 3 4" xfId="13871"/>
    <cellStyle name="Note 6 3 4 2" xfId="13087"/>
    <cellStyle name="Note 6 4" xfId="7389"/>
    <cellStyle name="Note 6 4 2" xfId="13755"/>
    <cellStyle name="Note 6 5" xfId="14007"/>
    <cellStyle name="Note 6 5 2" xfId="13848"/>
    <cellStyle name="Note 6 6" xfId="13053"/>
    <cellStyle name="Note 6 6 2" xfId="13894"/>
    <cellStyle name="Note 6 7" xfId="14206"/>
    <cellStyle name="Note 6 7 2" xfId="14247"/>
    <cellStyle name="Note 6 8" xfId="13296"/>
    <cellStyle name="Note 6 8 2" xfId="13985"/>
    <cellStyle name="Note 6 9" xfId="13115"/>
    <cellStyle name="Note 6 9 2" xfId="13854"/>
    <cellStyle name="Note 7" xfId="1539"/>
    <cellStyle name="Note 7 10" xfId="13200"/>
    <cellStyle name="Note 7 10 2" xfId="13896"/>
    <cellStyle name="Note 7 11" xfId="14239"/>
    <cellStyle name="Note 7 11 2" xfId="13366"/>
    <cellStyle name="Note 7 12" xfId="13148"/>
    <cellStyle name="Note 7 12 2" xfId="13767"/>
    <cellStyle name="Note 7 13" xfId="13945"/>
    <cellStyle name="Note 7 13 2" xfId="13768"/>
    <cellStyle name="Note 7 14" xfId="13231"/>
    <cellStyle name="Note 7 14 2" xfId="14281"/>
    <cellStyle name="Note 7 15" xfId="13981"/>
    <cellStyle name="Note 7 15 2" xfId="13172"/>
    <cellStyle name="Note 7 16" xfId="13149"/>
    <cellStyle name="Note 7 16 2" xfId="14019"/>
    <cellStyle name="Note 7 16 2 2" xfId="14279"/>
    <cellStyle name="Note 7 16 2 2 2" xfId="13490"/>
    <cellStyle name="Note 7 16 2 3" xfId="13983"/>
    <cellStyle name="Note 7 16 3" xfId="13291"/>
    <cellStyle name="Note 7 16 3 2" xfId="13849"/>
    <cellStyle name="Note 7 17" xfId="13363"/>
    <cellStyle name="Note 7 18" xfId="13944"/>
    <cellStyle name="Note 7 2" xfId="8190"/>
    <cellStyle name="Note 7 2 2" xfId="13756"/>
    <cellStyle name="Note 7 2 2 2" xfId="13491"/>
    <cellStyle name="Note 7 2 2 2 2" xfId="13599"/>
    <cellStyle name="Note 7 2 2 3" xfId="13323"/>
    <cellStyle name="Note 7 2 2 3 2" xfId="13088"/>
    <cellStyle name="Note 7 2 2 3 2 2" xfId="13943"/>
    <cellStyle name="Note 7 2 2 3 3" xfId="13769"/>
    <cellStyle name="Note 7 2 2 4" xfId="13150"/>
    <cellStyle name="Note 7 2 3" xfId="14020"/>
    <cellStyle name="Note 7 2 3 2" xfId="14111"/>
    <cellStyle name="Note 7 2 3 2 2" xfId="13276"/>
    <cellStyle name="Note 7 2 3 2 2 2" xfId="14011"/>
    <cellStyle name="Note 7 2 3 2 3" xfId="14017"/>
    <cellStyle name="Note 7 2 3 3" xfId="13654"/>
    <cellStyle name="Note 7 2 3 3 2" xfId="13613"/>
    <cellStyle name="Note 7 2 4" xfId="13111"/>
    <cellStyle name="Note 7 3" xfId="7385"/>
    <cellStyle name="Note 7 3 2" xfId="13986"/>
    <cellStyle name="Note 7 3 2 2" xfId="13657"/>
    <cellStyle name="Note 7 3 3" xfId="13770"/>
    <cellStyle name="Note 7 3 3 2" xfId="14275"/>
    <cellStyle name="Note 7 3 3 2 2" xfId="13295"/>
    <cellStyle name="Note 7 3 3 3" xfId="13695"/>
    <cellStyle name="Note 7 3 4" xfId="14127"/>
    <cellStyle name="Note 7 3 4 2" xfId="13614"/>
    <cellStyle name="Note 7 4" xfId="14179"/>
    <cellStyle name="Note 7 4 2" xfId="13292"/>
    <cellStyle name="Note 7 5" xfId="13151"/>
    <cellStyle name="Note 7 5 2" xfId="13223"/>
    <cellStyle name="Note 7 6" xfId="13183"/>
    <cellStyle name="Note 7 6 2" xfId="13942"/>
    <cellStyle name="Note 7 7" xfId="14141"/>
    <cellStyle name="Note 7 7 2" xfId="13947"/>
    <cellStyle name="Note 7 8" xfId="13520"/>
    <cellStyle name="Note 7 8 2" xfId="13723"/>
    <cellStyle name="Note 7 9" xfId="14263"/>
    <cellStyle name="Note 7 9 2" xfId="13663"/>
    <cellStyle name="Note 8" xfId="1540"/>
    <cellStyle name="Note 8 2" xfId="7386"/>
    <cellStyle name="Note 8 3" xfId="8631"/>
    <cellStyle name="Note 9" xfId="1541"/>
    <cellStyle name="Odstotek 2" xfId="506"/>
    <cellStyle name="Odstotek 2 2" xfId="1542"/>
    <cellStyle name="Odstotek 2 2 2" xfId="7962"/>
    <cellStyle name="Odstotek 2 2 3" xfId="5837"/>
    <cellStyle name="Odstotek 2 2 4" xfId="8443"/>
    <cellStyle name="Odstotek 2 3" xfId="1543"/>
    <cellStyle name="Odstotek 2 3 2" xfId="3441"/>
    <cellStyle name="Odstotek 2 3 3" xfId="2513"/>
    <cellStyle name="Odstotek 2 3 4" xfId="8632"/>
    <cellStyle name="Odstotek 2 4" xfId="2512"/>
    <cellStyle name="Odstotek 2 5" xfId="8444"/>
    <cellStyle name="Odstotek 3" xfId="507"/>
    <cellStyle name="Odstotek 3 2" xfId="8139"/>
    <cellStyle name="Odstotek 3 3" xfId="6798"/>
    <cellStyle name="Odstotek 4" xfId="3442"/>
    <cellStyle name="Odstotek 4 2" xfId="5568"/>
    <cellStyle name="Odstotek 4 2 2" xfId="8633"/>
    <cellStyle name="Odstotek 4 2 3" xfId="15517"/>
    <cellStyle name="Odstotek 4 3" xfId="8634"/>
    <cellStyle name="OPIS" xfId="20796"/>
    <cellStyle name="Opomba 2" xfId="508"/>
    <cellStyle name="Opomba 2 2" xfId="8239"/>
    <cellStyle name="Opomba 2 3" xfId="7383"/>
    <cellStyle name="Opomba 3" xfId="509"/>
    <cellStyle name="Opomba 3 2" xfId="1544"/>
    <cellStyle name="Opomba 3 2 2" xfId="7961"/>
    <cellStyle name="Opomba 3 2 3" xfId="6796"/>
    <cellStyle name="Opomba 3 3" xfId="1545"/>
    <cellStyle name="Opomba 3 3 2" xfId="3444"/>
    <cellStyle name="Opomba 3 3 3" xfId="3445"/>
    <cellStyle name="Opomba 3 3 4" xfId="8635"/>
    <cellStyle name="Opomba 3 4" xfId="3443"/>
    <cellStyle name="Opomba 3 5" xfId="6797"/>
    <cellStyle name="Opomba 4" xfId="7382"/>
    <cellStyle name="Opomba 5" xfId="13669"/>
    <cellStyle name="Opozorilo 2" xfId="510"/>
    <cellStyle name="Opozorilo 2 2" xfId="7960"/>
    <cellStyle name="Opozorilo 2 3" xfId="7381"/>
    <cellStyle name="Opozorilo 3" xfId="14010"/>
    <cellStyle name="Output 1" xfId="1546"/>
    <cellStyle name="Output 1 2" xfId="1547"/>
    <cellStyle name="Output 1 2 2" xfId="7959"/>
    <cellStyle name="Output 1 2 3" xfId="6794"/>
    <cellStyle name="Output 1 3" xfId="7085"/>
    <cellStyle name="Output 1 4" xfId="6795"/>
    <cellStyle name="Output 2" xfId="1548"/>
    <cellStyle name="Output 2 2" xfId="1549"/>
    <cellStyle name="Output 2 2 2" xfId="7957"/>
    <cellStyle name="Output 2 2 3" xfId="7379"/>
    <cellStyle name="Output 2 2 4" xfId="13173"/>
    <cellStyle name="Output 2 3" xfId="8191"/>
    <cellStyle name="Output 2 4" xfId="7380"/>
    <cellStyle name="Output 2 5" xfId="13056"/>
    <cellStyle name="Output 2 6" xfId="13324"/>
    <cellStyle name="Output 3" xfId="1550"/>
    <cellStyle name="Output 3 2" xfId="1551"/>
    <cellStyle name="Output 3 2 2" xfId="7958"/>
    <cellStyle name="Output 3 2 3" xfId="6792"/>
    <cellStyle name="Output 3 3" xfId="7084"/>
    <cellStyle name="Output 3 4" xfId="6793"/>
    <cellStyle name="Output 4" xfId="1552"/>
    <cellStyle name="Output 4 2" xfId="1553"/>
    <cellStyle name="Output 4 2 2" xfId="7956"/>
    <cellStyle name="Output 4 2 3" xfId="7377"/>
    <cellStyle name="Output 4 3" xfId="7083"/>
    <cellStyle name="Output 4 4" xfId="7378"/>
    <cellStyle name="Output 5" xfId="1554"/>
    <cellStyle name="Output 5 2" xfId="1555"/>
    <cellStyle name="Output 5 2 2" xfId="6307"/>
    <cellStyle name="Output 5 2 3" xfId="6791"/>
    <cellStyle name="Output 5 3" xfId="8122"/>
    <cellStyle name="Output 5 4" xfId="7376"/>
    <cellStyle name="Output 6" xfId="1556"/>
    <cellStyle name="Output 6 2" xfId="1557"/>
    <cellStyle name="Output 6 2 2" xfId="7947"/>
    <cellStyle name="Output 6 2 3" xfId="7368"/>
    <cellStyle name="Output 6 3" xfId="8188"/>
    <cellStyle name="Output 6 4" xfId="6351"/>
    <cellStyle name="Output 7" xfId="13492"/>
    <cellStyle name="Percent 2" xfId="13311"/>
    <cellStyle name="Percent 2 2" xfId="13493"/>
    <cellStyle name="Percent 3" xfId="13357"/>
    <cellStyle name="Pojasnjevalno besedilo 2" xfId="511"/>
    <cellStyle name="Pojasnjevalno besedilo 2 2" xfId="7954"/>
    <cellStyle name="Pojasnjevalno besedilo 2 3" xfId="6789"/>
    <cellStyle name="Pojasnjevalno besedilo 3" xfId="6790"/>
    <cellStyle name="Pojasnjevalno besedilo 4" xfId="20775"/>
    <cellStyle name="Pojasnjevalno besedilo 5" xfId="20789"/>
    <cellStyle name="Pomoc" xfId="13828"/>
    <cellStyle name="Popis Evo" xfId="512"/>
    <cellStyle name="Popis Evo 2" xfId="1558"/>
    <cellStyle name="Popis Evo 2 2" xfId="7374"/>
    <cellStyle name="Popis Evo 2 3" xfId="8636"/>
    <cellStyle name="Popis Evo 3" xfId="3446"/>
    <cellStyle name="Popis Evo 4" xfId="7375"/>
    <cellStyle name="pos" xfId="13521"/>
    <cellStyle name="Poudarek1 2" xfId="513"/>
    <cellStyle name="Poudarek1 2 2" xfId="1559"/>
    <cellStyle name="Poudarek1 2 2 2" xfId="8138"/>
    <cellStyle name="Poudarek1 2 2 3" xfId="7372"/>
    <cellStyle name="Poudarek1 2 3" xfId="8238"/>
    <cellStyle name="Poudarek1 2 4" xfId="6788"/>
    <cellStyle name="Poudarek1 3" xfId="514"/>
    <cellStyle name="Poudarek1 3 2" xfId="1560"/>
    <cellStyle name="Poudarek1 3 2 2" xfId="7953"/>
    <cellStyle name="Poudarek1 3 2 3" xfId="7369"/>
    <cellStyle name="Poudarek1 3 3" xfId="1561"/>
    <cellStyle name="Poudarek1 3 3 2" xfId="3448"/>
    <cellStyle name="Poudarek1 3 3 3" xfId="3449"/>
    <cellStyle name="Poudarek1 3 3 4" xfId="8638"/>
    <cellStyle name="Poudarek1 3 4" xfId="3447"/>
    <cellStyle name="Poudarek1 3 5" xfId="6352"/>
    <cellStyle name="Poudarek1 4" xfId="7373"/>
    <cellStyle name="Poudarek2 2" xfId="515"/>
    <cellStyle name="Poudarek2 2 2" xfId="1562"/>
    <cellStyle name="Poudarek2 2 2 2" xfId="7952"/>
    <cellStyle name="Poudarek2 2 2 3" xfId="7370"/>
    <cellStyle name="Poudarek2 2 3" xfId="7951"/>
    <cellStyle name="Poudarek2 2 4" xfId="6787"/>
    <cellStyle name="Poudarek2 3" xfId="516"/>
    <cellStyle name="Poudarek2 3 2" xfId="1563"/>
    <cellStyle name="Poudarek2 3 2 2" xfId="3451"/>
    <cellStyle name="Poudarek2 3 2 3" xfId="3452"/>
    <cellStyle name="Poudarek2 3 2 4" xfId="8639"/>
    <cellStyle name="Poudarek2 3 3" xfId="3450"/>
    <cellStyle name="Poudarek2 3 4" xfId="5880"/>
    <cellStyle name="Poudarek2 4" xfId="7371"/>
    <cellStyle name="Poudarek3 2" xfId="517"/>
    <cellStyle name="Poudarek3 2 2" xfId="1564"/>
    <cellStyle name="Poudarek3 2 2 2" xfId="7082"/>
    <cellStyle name="Poudarek3 2 2 3" xfId="6786"/>
    <cellStyle name="Poudarek3 2 3" xfId="7949"/>
    <cellStyle name="Poudarek3 2 4" xfId="7367"/>
    <cellStyle name="Poudarek3 3" xfId="518"/>
    <cellStyle name="Poudarek3 3 2" xfId="1565"/>
    <cellStyle name="Poudarek3 3 2 2" xfId="8189"/>
    <cellStyle name="Poudarek3 3 2 3" xfId="7366"/>
    <cellStyle name="Poudarek3 3 3" xfId="1566"/>
    <cellStyle name="Poudarek3 3 3 2" xfId="3454"/>
    <cellStyle name="Poudarek3 3 3 3" xfId="3455"/>
    <cellStyle name="Poudarek3 3 3 4" xfId="8640"/>
    <cellStyle name="Poudarek3 3 4" xfId="3453"/>
    <cellStyle name="Poudarek3 3 5" xfId="7364"/>
    <cellStyle name="Poudarek3 4" xfId="7359"/>
    <cellStyle name="Poudarek4 2" xfId="519"/>
    <cellStyle name="Poudarek4 2 2" xfId="1567"/>
    <cellStyle name="Poudarek4 2 2 2" xfId="7950"/>
    <cellStyle name="Poudarek4 2 2 3" xfId="6784"/>
    <cellStyle name="Poudarek4 2 3" xfId="7081"/>
    <cellStyle name="Poudarek4 2 4" xfId="7365"/>
    <cellStyle name="Poudarek4 3" xfId="6785"/>
    <cellStyle name="Poudarek5 2" xfId="520"/>
    <cellStyle name="Poudarek5 2 2" xfId="1568"/>
    <cellStyle name="Poudarek5 2 2 2" xfId="7948"/>
    <cellStyle name="Poudarek5 2 2 3" xfId="7362"/>
    <cellStyle name="Poudarek5 2 3" xfId="7080"/>
    <cellStyle name="Poudarek5 2 4" xfId="7363"/>
    <cellStyle name="Poudarek5 3" xfId="7360"/>
    <cellStyle name="Poudarek6 2" xfId="521"/>
    <cellStyle name="Poudarek6 2 2" xfId="1569"/>
    <cellStyle name="Poudarek6 2 2 2" xfId="5846"/>
    <cellStyle name="Poudarek6 2 2 3" xfId="6782"/>
    <cellStyle name="Poudarek6 2 3" xfId="8110"/>
    <cellStyle name="Poudarek6 2 4" xfId="6783"/>
    <cellStyle name="Poudarek6 3" xfId="522"/>
    <cellStyle name="Poudarek6 3 2" xfId="1570"/>
    <cellStyle name="Poudarek6 3 2 2" xfId="7939"/>
    <cellStyle name="Poudarek6 3 2 3" xfId="7358"/>
    <cellStyle name="Poudarek6 3 3" xfId="1571"/>
    <cellStyle name="Poudarek6 3 3 2" xfId="3457"/>
    <cellStyle name="Poudarek6 3 3 3" xfId="3458"/>
    <cellStyle name="Poudarek6 3 3 4" xfId="8641"/>
    <cellStyle name="Poudarek6 3 4" xfId="3456"/>
    <cellStyle name="Poudarek6 3 5" xfId="7351"/>
    <cellStyle name="Poudarek6 4" xfId="7361"/>
    <cellStyle name="Povezana celica 2" xfId="523"/>
    <cellStyle name="Povezana celica 2 2" xfId="8186"/>
    <cellStyle name="Povezana celica 2 3" xfId="7357"/>
    <cellStyle name="Povezana celica 3" xfId="524"/>
    <cellStyle name="Povezana celica 3 2" xfId="7946"/>
    <cellStyle name="Povezana celica 3 3" xfId="7355"/>
    <cellStyle name="Povezana celica 4" xfId="6781"/>
    <cellStyle name="Preveri celico 2" xfId="525"/>
    <cellStyle name="Preveri celico 2 2" xfId="8137"/>
    <cellStyle name="Preveri celico 2 3" xfId="5835"/>
    <cellStyle name="Preveri celico 3" xfId="7356"/>
    <cellStyle name="PRVA VRSTA Element delo" xfId="13530"/>
    <cellStyle name="PRVA VRSTA Element delo 2" xfId="1572"/>
    <cellStyle name="PRVA VRSTA Element delo 2 2" xfId="1573"/>
    <cellStyle name="PRVA VRSTA Element delo 2 2 2" xfId="8237"/>
    <cellStyle name="PRVA VRSTA Element delo 2 2 3" xfId="7354"/>
    <cellStyle name="PRVA VRSTA Element delo 2 3" xfId="1574"/>
    <cellStyle name="PRVA VRSTA Element delo 2 3 2" xfId="6780"/>
    <cellStyle name="PRVA VRSTA Element delo 2 3 3" xfId="8642"/>
    <cellStyle name="PRVA VRSTA Element delo_Kolektor Koling_Unichem Logatec_požar,plin_331" xfId="1575"/>
    <cellStyle name="Računanje 2" xfId="526"/>
    <cellStyle name="Računanje 2 2" xfId="1576"/>
    <cellStyle name="Računanje 2 2 2" xfId="7945"/>
    <cellStyle name="Računanje 2 2 3" xfId="6353"/>
    <cellStyle name="Računanje 2 3" xfId="7944"/>
    <cellStyle name="Računanje 2 4" xfId="6778"/>
    <cellStyle name="Računanje 3" xfId="527"/>
    <cellStyle name="Računanje 3 2" xfId="1577"/>
    <cellStyle name="Računanje 3 2 2" xfId="7943"/>
    <cellStyle name="Računanje 3 2 3" xfId="7352"/>
    <cellStyle name="Računanje 3 3" xfId="7079"/>
    <cellStyle name="Računanje 3 4" xfId="7353"/>
    <cellStyle name="Računanje 4" xfId="6779"/>
    <cellStyle name="Rekapitulacija" xfId="13893"/>
    <cellStyle name="Result" xfId="8474"/>
    <cellStyle name="Result2" xfId="8473"/>
    <cellStyle name="S0" xfId="20809"/>
    <cellStyle name="S1" xfId="20810"/>
    <cellStyle name="S10" xfId="20811"/>
    <cellStyle name="S11" xfId="20812"/>
    <cellStyle name="S12" xfId="20813"/>
    <cellStyle name="S13" xfId="20814"/>
    <cellStyle name="S14" xfId="3459"/>
    <cellStyle name="S15" xfId="20815"/>
    <cellStyle name="S16" xfId="20791"/>
    <cellStyle name="S16 2" xfId="20816"/>
    <cellStyle name="S17" xfId="20792"/>
    <cellStyle name="S17 2" xfId="20817"/>
    <cellStyle name="S18" xfId="20818"/>
    <cellStyle name="S19" xfId="20819"/>
    <cellStyle name="S2" xfId="20820"/>
    <cellStyle name="S21" xfId="1578"/>
    <cellStyle name="S21 2" xfId="2509"/>
    <cellStyle name="S21 2 2" xfId="3460"/>
    <cellStyle name="S3" xfId="1579"/>
    <cellStyle name="S3 2" xfId="2508"/>
    <cellStyle name="S3 2 2" xfId="3461"/>
    <cellStyle name="S3 3" xfId="3462"/>
    <cellStyle name="S3 3 2" xfId="3463"/>
    <cellStyle name="S3 4" xfId="20821"/>
    <cellStyle name="S4" xfId="20822"/>
    <cellStyle name="S5" xfId="20823"/>
    <cellStyle name="S6" xfId="20824"/>
    <cellStyle name="S7" xfId="20825"/>
    <cellStyle name="S8" xfId="20826"/>
    <cellStyle name="S9" xfId="20827"/>
    <cellStyle name="Sheet Title" xfId="13199"/>
    <cellStyle name="Skupaj" xfId="1580"/>
    <cellStyle name="Skupaj 1" xfId="1581"/>
    <cellStyle name="Skupaj 1 2" xfId="7941"/>
    <cellStyle name="Skupaj 1 3" xfId="6776"/>
    <cellStyle name="Skupaj 2" xfId="1582"/>
    <cellStyle name="Skupaj 2 2" xfId="8187"/>
    <cellStyle name="Skupaj 2 3" xfId="6354"/>
    <cellStyle name="Skupaj 3" xfId="1583"/>
    <cellStyle name="Skupaj 3 2" xfId="7942"/>
    <cellStyle name="Skupaj 3 3" xfId="7350"/>
    <cellStyle name="Skupaj 4" xfId="1584"/>
    <cellStyle name="Skupaj 4 2" xfId="7078"/>
    <cellStyle name="Skupaj 4 3" xfId="6775"/>
    <cellStyle name="Skupaj 5" xfId="1585"/>
    <cellStyle name="Skupaj 5 2" xfId="7940"/>
    <cellStyle name="Skupaj 5 3" xfId="5881"/>
    <cellStyle name="Skupaj 6" xfId="1586"/>
    <cellStyle name="Skupaj 6 2" xfId="7077"/>
    <cellStyle name="Skupaj 6 3" xfId="7349"/>
    <cellStyle name="Skupaj 7" xfId="6308"/>
    <cellStyle name="Skupaj 8" xfId="6777"/>
    <cellStyle name="Skupaj cena" xfId="13182"/>
    <cellStyle name="Slabo 2" xfId="528"/>
    <cellStyle name="Slabo 2 2" xfId="1587"/>
    <cellStyle name="Slabo 2 2 2" xfId="8115"/>
    <cellStyle name="Slabo 2 2 3" xfId="6773"/>
    <cellStyle name="Slabo 2 3" xfId="7931"/>
    <cellStyle name="Slabo 2 4" xfId="7348"/>
    <cellStyle name="Slabo 3" xfId="529"/>
    <cellStyle name="Slabo 3 2" xfId="1588"/>
    <cellStyle name="Slabo 3 2 2" xfId="8184"/>
    <cellStyle name="Slabo 3 2 3" xfId="7347"/>
    <cellStyle name="Slabo 3 3" xfId="1589"/>
    <cellStyle name="Slabo 3 3 2" xfId="3465"/>
    <cellStyle name="Slabo 3 3 3" xfId="3466"/>
    <cellStyle name="Slabo 3 3 4" xfId="8644"/>
    <cellStyle name="Slabo 3 4" xfId="3464"/>
    <cellStyle name="Slabo 3 5" xfId="7345"/>
    <cellStyle name="Slabo 4" xfId="8097"/>
    <cellStyle name="Slabo 4 2" xfId="8645"/>
    <cellStyle name="Slabo 5" xfId="6774"/>
    <cellStyle name="Slog 1" xfId="530"/>
    <cellStyle name="Slog 1 2" xfId="1590"/>
    <cellStyle name="Slog 1 2 2" xfId="7938"/>
    <cellStyle name="Slog 1 2 3" xfId="7346"/>
    <cellStyle name="Slog 1 3" xfId="1591"/>
    <cellStyle name="Slog 1 3 2" xfId="8136"/>
    <cellStyle name="Slog 1 3 3" xfId="6772"/>
    <cellStyle name="Slog 1 4" xfId="1592"/>
    <cellStyle name="Slog 1 4 2" xfId="3468"/>
    <cellStyle name="Slog 1 4 3" xfId="3469"/>
    <cellStyle name="Slog 1 4 4" xfId="8646"/>
    <cellStyle name="Slog 1 5" xfId="3467"/>
    <cellStyle name="Slog 2" xfId="5830"/>
    <cellStyle name="ST" xfId="20795"/>
    <cellStyle name="Standard 2" xfId="13999"/>
    <cellStyle name="Standard 2 2" xfId="13306"/>
    <cellStyle name="Standard_20091113 CL LYNX und Feldgeräte NSP" xfId="13628"/>
    <cellStyle name="Style 1" xfId="1593"/>
    <cellStyle name="Style 1 10" xfId="20828"/>
    <cellStyle name="Style 1 2" xfId="14199"/>
    <cellStyle name="Style 1 2 2" xfId="13615"/>
    <cellStyle name="Style 1 2_PO9504F_IBM_CRM_2_kalk (2)" xfId="13895"/>
    <cellStyle name="Style 1 3" xfId="13293"/>
    <cellStyle name="Style 1 3 2" xfId="14234"/>
    <cellStyle name="Style 1 3 3" xfId="13589"/>
    <cellStyle name="Style 1 3 4" xfId="13771"/>
    <cellStyle name="Style 1 3_PO9504F_IBM_CRM_2_kalk (2)" xfId="13186"/>
    <cellStyle name="Style 1 4" xfId="14180"/>
    <cellStyle name="Style 1 5" xfId="14142"/>
    <cellStyle name="Style 1 6" xfId="13946"/>
    <cellStyle name="Style 1 7" xfId="13307"/>
    <cellStyle name="Style 1 8" xfId="14181"/>
    <cellStyle name="Style 1 9" xfId="14143"/>
    <cellStyle name="TableStyleLight1" xfId="1594"/>
    <cellStyle name="TableStyleLight1 2" xfId="3470"/>
    <cellStyle name="TableStyleLight1 2 2" xfId="3471"/>
    <cellStyle name="TableStyleLight1 2 3" xfId="8442"/>
    <cellStyle name="TableStyleLight1 3" xfId="6360"/>
    <cellStyle name="TableStyleLight1 4" xfId="14513"/>
    <cellStyle name="TableStyleLight1 5" xfId="5831"/>
    <cellStyle name="Title 1" xfId="1595"/>
    <cellStyle name="Title 1 2" xfId="8236"/>
    <cellStyle name="Title 1 3" xfId="7344"/>
    <cellStyle name="Title 2" xfId="1596"/>
    <cellStyle name="Title 2 2" xfId="7937"/>
    <cellStyle name="Title 2 2 2" xfId="13294"/>
    <cellStyle name="Title 2 2 2 2" xfId="14112"/>
    <cellStyle name="Title 2 2 3" xfId="14304"/>
    <cellStyle name="Title 2 3" xfId="7343"/>
    <cellStyle name="Title 2 3 2" xfId="14113"/>
    <cellStyle name="Title 2 3 3" xfId="13911"/>
    <cellStyle name="Title 2 4" xfId="13054"/>
    <cellStyle name="Title 2 5" xfId="13757"/>
    <cellStyle name="Title 2 6" xfId="13537"/>
    <cellStyle name="Title 2 6 2" xfId="13260"/>
    <cellStyle name="Title 2 7" xfId="13225"/>
    <cellStyle name="Title 2 8" xfId="13772"/>
    <cellStyle name="Title 3" xfId="1597"/>
    <cellStyle name="Title 3 2" xfId="7936"/>
    <cellStyle name="Title 3 2 2" xfId="14238"/>
    <cellStyle name="Title 3 3" xfId="6771"/>
    <cellStyle name="Title 4" xfId="1598"/>
    <cellStyle name="Title 4 2" xfId="7935"/>
    <cellStyle name="Title 4 3" xfId="7341"/>
    <cellStyle name="Title 5" xfId="1599"/>
    <cellStyle name="Title 5 2" xfId="7076"/>
    <cellStyle name="Title 5 3" xfId="7342"/>
    <cellStyle name="Title 6" xfId="1600"/>
    <cellStyle name="Title 6 2" xfId="7933"/>
    <cellStyle name="Title 6 3" xfId="6770"/>
    <cellStyle name="Total" xfId="1601"/>
    <cellStyle name="Total 1" xfId="1602"/>
    <cellStyle name="Total 1 2" xfId="8185"/>
    <cellStyle name="Total 1 3" xfId="6768"/>
    <cellStyle name="Total 2" xfId="1603"/>
    <cellStyle name="Total 2 2" xfId="7934"/>
    <cellStyle name="Total 2 2 2" xfId="13538"/>
    <cellStyle name="Total 2 2 2 2" xfId="13259"/>
    <cellStyle name="Total 2 2 3" xfId="13533"/>
    <cellStyle name="Total 2 2 3 2" xfId="14264"/>
    <cellStyle name="Total 2 2 4" xfId="13174"/>
    <cellStyle name="Total 2 3" xfId="7339"/>
    <cellStyle name="Total 2 4" xfId="14233"/>
    <cellStyle name="Total 2 4 2" xfId="13948"/>
    <cellStyle name="Total 2 5" xfId="13213"/>
    <cellStyle name="Total 2 6" xfId="13630"/>
    <cellStyle name="Total 3" xfId="1604"/>
    <cellStyle name="Total 3 2" xfId="7075"/>
    <cellStyle name="Total 3 2 2" xfId="13655"/>
    <cellStyle name="Total 3 3" xfId="7340"/>
    <cellStyle name="Total 4" xfId="1605"/>
    <cellStyle name="Total 4 2" xfId="7932"/>
    <cellStyle name="Total 4 3" xfId="6767"/>
    <cellStyle name="Total 5" xfId="1606"/>
    <cellStyle name="Total 5 2" xfId="7074"/>
    <cellStyle name="Total 5 3" xfId="6766"/>
    <cellStyle name="Total 6" xfId="1607"/>
    <cellStyle name="Total 6 2" xfId="6309"/>
    <cellStyle name="Total 6 3" xfId="6355"/>
    <cellStyle name="Total 6 4" xfId="13855"/>
    <cellStyle name="Total 7" xfId="1608"/>
    <cellStyle name="Total 7 2" xfId="7338"/>
    <cellStyle name="Total 7 3" xfId="8647"/>
    <cellStyle name="Total 8" xfId="6363"/>
    <cellStyle name="Total 9" xfId="6769"/>
    <cellStyle name="Valuta (0)_LACEYS TV price list 20030603" xfId="14224"/>
    <cellStyle name="Valuta 10" xfId="531"/>
    <cellStyle name="Valuta 10 10" xfId="7337"/>
    <cellStyle name="Valuta 10 2" xfId="532"/>
    <cellStyle name="Valuta 10 2 2" xfId="1609"/>
    <cellStyle name="Valuta 10 2 2 2" xfId="8123"/>
    <cellStyle name="Valuta 10 2 2 3" xfId="6765"/>
    <cellStyle name="Valuta 10 2 3" xfId="1610"/>
    <cellStyle name="Valuta 10 2 3 2" xfId="3474"/>
    <cellStyle name="Valuta 10 2 3 3" xfId="6365"/>
    <cellStyle name="Valuta 10 2 3 4" xfId="8648"/>
    <cellStyle name="Valuta 10 2 3 5" xfId="14517"/>
    <cellStyle name="Valuta 10 2 3 6" xfId="5942"/>
    <cellStyle name="Valuta 10 2 4" xfId="1611"/>
    <cellStyle name="Valuta 10 2 5" xfId="3475"/>
    <cellStyle name="Valuta 10 2 5 2" xfId="3476"/>
    <cellStyle name="Valuta 10 2 6" xfId="3477"/>
    <cellStyle name="Valuta 10 2 7" xfId="3473"/>
    <cellStyle name="Valuta 10 2 8" xfId="7336"/>
    <cellStyle name="Valuta 10 3" xfId="533"/>
    <cellStyle name="Valuta 10 3 2" xfId="1612"/>
    <cellStyle name="Valuta 10 3 2 2" xfId="7923"/>
    <cellStyle name="Valuta 10 3 2 3" xfId="6356"/>
    <cellStyle name="Valuta 10 3 3" xfId="1613"/>
    <cellStyle name="Valuta 10 3 3 2" xfId="3479"/>
    <cellStyle name="Valuta 10 3 3 3" xfId="6366"/>
    <cellStyle name="Valuta 10 3 3 4" xfId="8649"/>
    <cellStyle name="Valuta 10 3 3 5" xfId="14518"/>
    <cellStyle name="Valuta 10 3 3 6" xfId="5943"/>
    <cellStyle name="Valuta 10 3 4" xfId="1614"/>
    <cellStyle name="Valuta 10 3 5" xfId="3480"/>
    <cellStyle name="Valuta 10 3 5 2" xfId="3481"/>
    <cellStyle name="Valuta 10 3 6" xfId="3482"/>
    <cellStyle name="Valuta 10 3 7" xfId="3478"/>
    <cellStyle name="Valuta 10 3 8" xfId="6764"/>
    <cellStyle name="Valuta 10 4" xfId="1615"/>
    <cellStyle name="Valuta 10 4 2" xfId="3484"/>
    <cellStyle name="Valuta 10 4 3" xfId="3485"/>
    <cellStyle name="Valuta 10 4 4" xfId="3483"/>
    <cellStyle name="Valuta 10 4 5" xfId="6367"/>
    <cellStyle name="Valuta 10 4 6" xfId="7335"/>
    <cellStyle name="Valuta 10 4 7" xfId="20786"/>
    <cellStyle name="Valuta 10 5" xfId="1616"/>
    <cellStyle name="Valuta 10 5 2" xfId="3486"/>
    <cellStyle name="Valuta 10 5 3" xfId="6368"/>
    <cellStyle name="Valuta 10 5 4" xfId="8650"/>
    <cellStyle name="Valuta 10 5 5" xfId="14516"/>
    <cellStyle name="Valuta 10 5 6" xfId="5941"/>
    <cellStyle name="Valuta 10 6" xfId="1617"/>
    <cellStyle name="Valuta 10 7" xfId="3487"/>
    <cellStyle name="Valuta 10 7 2" xfId="3488"/>
    <cellStyle name="Valuta 10 8" xfId="3489"/>
    <cellStyle name="Valuta 10 9" xfId="3472"/>
    <cellStyle name="Valuta 11" xfId="20805"/>
    <cellStyle name="Valuta 11 2" xfId="534"/>
    <cellStyle name="Valuta 11 2 2" xfId="1618"/>
    <cellStyle name="Valuta 11 2 2 2" xfId="8182"/>
    <cellStyle name="Valuta 11 2 2 3" xfId="6763"/>
    <cellStyle name="Valuta 11 2 3" xfId="1619"/>
    <cellStyle name="Valuta 11 2 3 2" xfId="3491"/>
    <cellStyle name="Valuta 11 2 3 3" xfId="6369"/>
    <cellStyle name="Valuta 11 2 3 4" xfId="8651"/>
    <cellStyle name="Valuta 11 2 3 5" xfId="14519"/>
    <cellStyle name="Valuta 11 2 3 6" xfId="5944"/>
    <cellStyle name="Valuta 11 2 4" xfId="1620"/>
    <cellStyle name="Valuta 11 2 5" xfId="3492"/>
    <cellStyle name="Valuta 11 2 5 2" xfId="3493"/>
    <cellStyle name="Valuta 11 2 6" xfId="3494"/>
    <cellStyle name="Valuta 11 2 7" xfId="3490"/>
    <cellStyle name="Valuta 11 2 8" xfId="7334"/>
    <cellStyle name="Valuta 11 3" xfId="535"/>
    <cellStyle name="Valuta 11 3 2" xfId="1621"/>
    <cellStyle name="Valuta 11 3 2 2" xfId="7930"/>
    <cellStyle name="Valuta 11 3 2 3" xfId="6761"/>
    <cellStyle name="Valuta 11 3 3" xfId="1622"/>
    <cellStyle name="Valuta 11 3 3 2" xfId="3496"/>
    <cellStyle name="Valuta 11 3 3 3" xfId="6370"/>
    <cellStyle name="Valuta 11 3 3 4" xfId="8652"/>
    <cellStyle name="Valuta 11 3 3 5" xfId="14520"/>
    <cellStyle name="Valuta 11 3 3 6" xfId="5945"/>
    <cellStyle name="Valuta 11 3 4" xfId="1623"/>
    <cellStyle name="Valuta 11 3 5" xfId="3497"/>
    <cellStyle name="Valuta 11 3 5 2" xfId="3498"/>
    <cellStyle name="Valuta 11 3 6" xfId="3499"/>
    <cellStyle name="Valuta 11 3 7" xfId="3495"/>
    <cellStyle name="Valuta 11 3 8" xfId="6762"/>
    <cellStyle name="Valuta 12 2" xfId="536"/>
    <cellStyle name="Valuta 12 2 2" xfId="1624"/>
    <cellStyle name="Valuta 12 2 2 2" xfId="8135"/>
    <cellStyle name="Valuta 12 2 2 3" xfId="6759"/>
    <cellStyle name="Valuta 12 2 3" xfId="1625"/>
    <cellStyle name="Valuta 12 2 3 2" xfId="3501"/>
    <cellStyle name="Valuta 12 2 3 3" xfId="6371"/>
    <cellStyle name="Valuta 12 2 3 4" xfId="8653"/>
    <cellStyle name="Valuta 12 2 3 5" xfId="14521"/>
    <cellStyle name="Valuta 12 2 3 6" xfId="5946"/>
    <cellStyle name="Valuta 12 2 4" xfId="1626"/>
    <cellStyle name="Valuta 12 2 5" xfId="3502"/>
    <cellStyle name="Valuta 12 2 5 2" xfId="3503"/>
    <cellStyle name="Valuta 12 2 6" xfId="3504"/>
    <cellStyle name="Valuta 12 2 7" xfId="3500"/>
    <cellStyle name="Valuta 12 2 8" xfId="6760"/>
    <cellStyle name="Valuta 12 3" xfId="537"/>
    <cellStyle name="Valuta 12 3 2" xfId="1627"/>
    <cellStyle name="Valuta 12 3 2 2" xfId="8235"/>
    <cellStyle name="Valuta 12 3 2 2 2" xfId="8657"/>
    <cellStyle name="Valuta 12 3 2 3" xfId="7332"/>
    <cellStyle name="Valuta 12 3 2 3 2" xfId="8658"/>
    <cellStyle name="Valuta 12 3 2 4" xfId="8656"/>
    <cellStyle name="Valuta 12 3 3" xfId="1628"/>
    <cellStyle name="Valuta 12 3 3 2" xfId="3506"/>
    <cellStyle name="Valuta 12 3 3 2 2" xfId="8660"/>
    <cellStyle name="Valuta 12 3 3 3" xfId="6372"/>
    <cellStyle name="Valuta 12 3 3 3 2" xfId="8661"/>
    <cellStyle name="Valuta 12 3 3 4" xfId="8662"/>
    <cellStyle name="Valuta 12 3 3 5" xfId="8659"/>
    <cellStyle name="Valuta 12 3 3 6" xfId="14522"/>
    <cellStyle name="Valuta 12 3 3 7" xfId="5947"/>
    <cellStyle name="Valuta 12 3 4" xfId="1629"/>
    <cellStyle name="Valuta 12 3 4 2" xfId="8663"/>
    <cellStyle name="Valuta 12 3 5" xfId="3507"/>
    <cellStyle name="Valuta 12 3 5 2" xfId="3508"/>
    <cellStyle name="Valuta 12 3 5 2 2" xfId="8665"/>
    <cellStyle name="Valuta 12 3 5 3" xfId="8664"/>
    <cellStyle name="Valuta 12 3 6" xfId="3509"/>
    <cellStyle name="Valuta 12 3 6 2" xfId="8666"/>
    <cellStyle name="Valuta 12 3 7" xfId="3505"/>
    <cellStyle name="Valuta 12 3 7 2" xfId="8667"/>
    <cellStyle name="Valuta 12 3 8" xfId="6758"/>
    <cellStyle name="Valuta 12 3 8 2" xfId="8668"/>
    <cellStyle name="Valuta 12 3 9" xfId="8655"/>
    <cellStyle name="Valuta 13 2" xfId="538"/>
    <cellStyle name="Valuta 13 2 2" xfId="1630"/>
    <cellStyle name="Valuta 13 2 2 2" xfId="7929"/>
    <cellStyle name="Valuta 13 2 2 2 2" xfId="8671"/>
    <cellStyle name="Valuta 13 2 2 3" xfId="6757"/>
    <cellStyle name="Valuta 13 2 2 3 2" xfId="8672"/>
    <cellStyle name="Valuta 13 2 2 4" xfId="8670"/>
    <cellStyle name="Valuta 13 2 3" xfId="1631"/>
    <cellStyle name="Valuta 13 2 3 2" xfId="3511"/>
    <cellStyle name="Valuta 13 2 3 2 2" xfId="8674"/>
    <cellStyle name="Valuta 13 2 3 3" xfId="6373"/>
    <cellStyle name="Valuta 13 2 3 3 2" xfId="8675"/>
    <cellStyle name="Valuta 13 2 3 4" xfId="8676"/>
    <cellStyle name="Valuta 13 2 3 5" xfId="8673"/>
    <cellStyle name="Valuta 13 2 3 6" xfId="14523"/>
    <cellStyle name="Valuta 13 2 3 7" xfId="5948"/>
    <cellStyle name="Valuta 13 2 4" xfId="1632"/>
    <cellStyle name="Valuta 13 2 4 2" xfId="8677"/>
    <cellStyle name="Valuta 13 2 5" xfId="3512"/>
    <cellStyle name="Valuta 13 2 5 2" xfId="3513"/>
    <cellStyle name="Valuta 13 2 5 2 2" xfId="8679"/>
    <cellStyle name="Valuta 13 2 5 3" xfId="8678"/>
    <cellStyle name="Valuta 13 2 6" xfId="3514"/>
    <cellStyle name="Valuta 13 2 6 2" xfId="8680"/>
    <cellStyle name="Valuta 13 2 7" xfId="3510"/>
    <cellStyle name="Valuta 13 2 7 2" xfId="8681"/>
    <cellStyle name="Valuta 13 2 8" xfId="7333"/>
    <cellStyle name="Valuta 13 2 8 2" xfId="8682"/>
    <cellStyle name="Valuta 13 2 9" xfId="8669"/>
    <cellStyle name="Valuta 13 3" xfId="539"/>
    <cellStyle name="Valuta 13 3 2" xfId="1633"/>
    <cellStyle name="Valuta 13 3 2 2" xfId="7928"/>
    <cellStyle name="Valuta 13 3 2 2 2" xfId="8685"/>
    <cellStyle name="Valuta 13 3 2 3" xfId="6215"/>
    <cellStyle name="Valuta 13 3 2 3 2" xfId="8686"/>
    <cellStyle name="Valuta 13 3 2 4" xfId="8684"/>
    <cellStyle name="Valuta 13 3 3" xfId="1634"/>
    <cellStyle name="Valuta 13 3 3 2" xfId="3516"/>
    <cellStyle name="Valuta 13 3 3 2 2" xfId="8688"/>
    <cellStyle name="Valuta 13 3 3 3" xfId="6375"/>
    <cellStyle name="Valuta 13 3 3 3 2" xfId="8689"/>
    <cellStyle name="Valuta 13 3 3 4" xfId="8690"/>
    <cellStyle name="Valuta 13 3 3 5" xfId="8687"/>
    <cellStyle name="Valuta 13 3 3 6" xfId="14524"/>
    <cellStyle name="Valuta 13 3 3 7" xfId="5949"/>
    <cellStyle name="Valuta 13 3 4" xfId="1635"/>
    <cellStyle name="Valuta 13 3 4 2" xfId="8691"/>
    <cellStyle name="Valuta 13 3 5" xfId="3517"/>
    <cellStyle name="Valuta 13 3 5 2" xfId="3518"/>
    <cellStyle name="Valuta 13 3 5 2 2" xfId="8693"/>
    <cellStyle name="Valuta 13 3 5 3" xfId="8692"/>
    <cellStyle name="Valuta 13 3 6" xfId="3519"/>
    <cellStyle name="Valuta 13 3 6 2" xfId="8694"/>
    <cellStyle name="Valuta 13 3 7" xfId="3515"/>
    <cellStyle name="Valuta 13 3 7 2" xfId="8695"/>
    <cellStyle name="Valuta 13 3 8" xfId="6756"/>
    <cellStyle name="Valuta 13 3 8 2" xfId="8696"/>
    <cellStyle name="Valuta 13 3 9" xfId="8683"/>
    <cellStyle name="Valuta 15" xfId="3"/>
    <cellStyle name="Valuta 15 2" xfId="784"/>
    <cellStyle name="Valuta 15 2 2" xfId="1636"/>
    <cellStyle name="Valuta 15 2 2 2" xfId="7330"/>
    <cellStyle name="Valuta 15 2 2 2 2" xfId="8700"/>
    <cellStyle name="Valuta 15 2 2 3" xfId="8701"/>
    <cellStyle name="Valuta 15 2 2 4" xfId="8699"/>
    <cellStyle name="Valuta 15 2 3" xfId="3522"/>
    <cellStyle name="Valuta 15 2 3 2" xfId="8702"/>
    <cellStyle name="Valuta 15 2 4" xfId="3523"/>
    <cellStyle name="Valuta 15 2 4 2" xfId="8703"/>
    <cellStyle name="Valuta 15 2 5" xfId="3521"/>
    <cellStyle name="Valuta 15 2 5 2" xfId="8704"/>
    <cellStyle name="Valuta 15 2 6" xfId="6208"/>
    <cellStyle name="Valuta 15 2 6 2" xfId="8705"/>
    <cellStyle name="Valuta 15 2 7" xfId="7331"/>
    <cellStyle name="Valuta 15 2 7 2" xfId="8706"/>
    <cellStyle name="Valuta 15 2 8" xfId="8698"/>
    <cellStyle name="Valuta 15 3" xfId="1637"/>
    <cellStyle name="Valuta 15 3 2" xfId="3524"/>
    <cellStyle name="Valuta 15 3 2 2" xfId="8708"/>
    <cellStyle name="Valuta 15 3 3" xfId="6376"/>
    <cellStyle name="Valuta 15 3 3 2" xfId="8709"/>
    <cellStyle name="Valuta 15 3 4" xfId="8710"/>
    <cellStyle name="Valuta 15 3 5" xfId="8707"/>
    <cellStyle name="Valuta 15 3 6" xfId="14525"/>
    <cellStyle name="Valuta 15 3 7" xfId="5950"/>
    <cellStyle name="Valuta 15 4" xfId="1638"/>
    <cellStyle name="Valuta 15 4 2" xfId="8711"/>
    <cellStyle name="Valuta 15 5" xfId="3525"/>
    <cellStyle name="Valuta 15 5 2" xfId="3526"/>
    <cellStyle name="Valuta 15 5 2 2" xfId="8713"/>
    <cellStyle name="Valuta 15 5 3" xfId="8712"/>
    <cellStyle name="Valuta 15 6" xfId="3527"/>
    <cellStyle name="Valuta 15 6 2" xfId="8714"/>
    <cellStyle name="Valuta 15 7" xfId="3520"/>
    <cellStyle name="Valuta 15 7 2" xfId="8715"/>
    <cellStyle name="Valuta 15 8" xfId="8154"/>
    <cellStyle name="Valuta 15 8 2" xfId="8716"/>
    <cellStyle name="Valuta 15 9" xfId="8697"/>
    <cellStyle name="Valuta 15_ogr hl" xfId="1639"/>
    <cellStyle name="Valuta 19" xfId="540"/>
    <cellStyle name="Valuta 19 2" xfId="1640"/>
    <cellStyle name="Valuta 19 2 2" xfId="7927"/>
    <cellStyle name="Valuta 19 2 2 2" xfId="8719"/>
    <cellStyle name="Valuta 19 2 3" xfId="6203"/>
    <cellStyle name="Valuta 19 2 3 2" xfId="8720"/>
    <cellStyle name="Valuta 19 2 4" xfId="8718"/>
    <cellStyle name="Valuta 19 3" xfId="1641"/>
    <cellStyle name="Valuta 19 3 2" xfId="3529"/>
    <cellStyle name="Valuta 19 3 2 2" xfId="8722"/>
    <cellStyle name="Valuta 19 3 3" xfId="6377"/>
    <cellStyle name="Valuta 19 3 3 2" xfId="8723"/>
    <cellStyle name="Valuta 19 3 4" xfId="8724"/>
    <cellStyle name="Valuta 19 3 5" xfId="8721"/>
    <cellStyle name="Valuta 19 3 6" xfId="14526"/>
    <cellStyle name="Valuta 19 3 7" xfId="5951"/>
    <cellStyle name="Valuta 19 4" xfId="1642"/>
    <cellStyle name="Valuta 19 4 2" xfId="8725"/>
    <cellStyle name="Valuta 19 5" xfId="3530"/>
    <cellStyle name="Valuta 19 5 2" xfId="3531"/>
    <cellStyle name="Valuta 19 5 2 2" xfId="8727"/>
    <cellStyle name="Valuta 19 5 3" xfId="8726"/>
    <cellStyle name="Valuta 19 6" xfId="3532"/>
    <cellStyle name="Valuta 19 6 2" xfId="8728"/>
    <cellStyle name="Valuta 19 7" xfId="3528"/>
    <cellStyle name="Valuta 19 7 2" xfId="8729"/>
    <cellStyle name="Valuta 19 8" xfId="7329"/>
    <cellStyle name="Valuta 19 8 2" xfId="8730"/>
    <cellStyle name="Valuta 19 9" xfId="8717"/>
    <cellStyle name="Valuta 2" xfId="541"/>
    <cellStyle name="Valuta 2 1" xfId="1643"/>
    <cellStyle name="Valuta 2 1 2" xfId="7073"/>
    <cellStyle name="Valuta 2 1 2 2" xfId="8733"/>
    <cellStyle name="Valuta 2 1 3" xfId="6217"/>
    <cellStyle name="Valuta 2 1 3 2" xfId="8734"/>
    <cellStyle name="Valuta 2 1 4" xfId="8732"/>
    <cellStyle name="Valuta 2 10" xfId="3534"/>
    <cellStyle name="Valuta 2 10 2" xfId="8735"/>
    <cellStyle name="Valuta 2 11" xfId="3533"/>
    <cellStyle name="Valuta 2 11 2" xfId="8736"/>
    <cellStyle name="Valuta 2 12" xfId="6216"/>
    <cellStyle name="Valuta 2 12 2" xfId="8737"/>
    <cellStyle name="Valuta 2 13" xfId="8731"/>
    <cellStyle name="Valuta 2 14" xfId="20829"/>
    <cellStyle name="Valuta 2 2" xfId="542"/>
    <cellStyle name="Valuta 2 2 10" xfId="8738"/>
    <cellStyle name="Valuta 2 2 11" xfId="20830"/>
    <cellStyle name="Valuta 2 2 2" xfId="1644"/>
    <cellStyle name="Valuta 2 2 2 2" xfId="1645"/>
    <cellStyle name="Valuta 2 2 2 2 2" xfId="7925"/>
    <cellStyle name="Valuta 2 2 2 2 2 2" xfId="8741"/>
    <cellStyle name="Valuta 2 2 2 2 3" xfId="7328"/>
    <cellStyle name="Valuta 2 2 2 2 3 2" xfId="8742"/>
    <cellStyle name="Valuta 2 2 2 2 4" xfId="8740"/>
    <cellStyle name="Valuta 2 2 2 3" xfId="1646"/>
    <cellStyle name="Valuta 2 2 2 3 2" xfId="6357"/>
    <cellStyle name="Valuta 2 2 2 3 2 2" xfId="8744"/>
    <cellStyle name="Valuta 2 2 2 3 3" xfId="8745"/>
    <cellStyle name="Valuta 2 2 2 3 4" xfId="8743"/>
    <cellStyle name="Valuta 2 2 2 4" xfId="3536"/>
    <cellStyle name="Valuta 2 2 2 4 2" xfId="8746"/>
    <cellStyle name="Valuta 2 2 2 5" xfId="7327"/>
    <cellStyle name="Valuta 2 2 2 5 2" xfId="8747"/>
    <cellStyle name="Valuta 2 2 2 6" xfId="8739"/>
    <cellStyle name="Valuta 2 2 3" xfId="1647"/>
    <cellStyle name="Valuta 2 2 3 2" xfId="8183"/>
    <cellStyle name="Valuta 2 2 3 2 2" xfId="8749"/>
    <cellStyle name="Valuta 2 2 3 3" xfId="7325"/>
    <cellStyle name="Valuta 2 2 3 3 2" xfId="8750"/>
    <cellStyle name="Valuta 2 2 3 4" xfId="8748"/>
    <cellStyle name="Valuta 2 2 4" xfId="1648"/>
    <cellStyle name="Valuta 2 2 4 2" xfId="3537"/>
    <cellStyle name="Valuta 2 2 4 2 2" xfId="8752"/>
    <cellStyle name="Valuta 2 2 4 3" xfId="6378"/>
    <cellStyle name="Valuta 2 2 4 3 2" xfId="8753"/>
    <cellStyle name="Valuta 2 2 4 4" xfId="8754"/>
    <cellStyle name="Valuta 2 2 4 5" xfId="8751"/>
    <cellStyle name="Valuta 2 2 4 6" xfId="14528"/>
    <cellStyle name="Valuta 2 2 4 7" xfId="5953"/>
    <cellStyle name="Valuta 2 2 5" xfId="1649"/>
    <cellStyle name="Valuta 2 2 5 2" xfId="8755"/>
    <cellStyle name="Valuta 2 2 6" xfId="3538"/>
    <cellStyle name="Valuta 2 2 6 2" xfId="3539"/>
    <cellStyle name="Valuta 2 2 6 2 2" xfId="8757"/>
    <cellStyle name="Valuta 2 2 6 3" xfId="8756"/>
    <cellStyle name="Valuta 2 2 7" xfId="3540"/>
    <cellStyle name="Valuta 2 2 7 2" xfId="8758"/>
    <cellStyle name="Valuta 2 2 8" xfId="3535"/>
    <cellStyle name="Valuta 2 2 8 2" xfId="8759"/>
    <cellStyle name="Valuta 2 2 9" xfId="5882"/>
    <cellStyle name="Valuta 2 2 9 2" xfId="8760"/>
    <cellStyle name="Valuta 2 3" xfId="543"/>
    <cellStyle name="Valuta 2 3 10" xfId="8761"/>
    <cellStyle name="Valuta 2 3 11" xfId="20831"/>
    <cellStyle name="Valuta 2 3 2" xfId="1650"/>
    <cellStyle name="Valuta 2 3 2 2" xfId="7926"/>
    <cellStyle name="Valuta 2 3 2 2 2" xfId="8763"/>
    <cellStyle name="Valuta 2 3 2 3" xfId="6218"/>
    <cellStyle name="Valuta 2 3 2 3 2" xfId="8764"/>
    <cellStyle name="Valuta 2 3 2 4" xfId="8762"/>
    <cellStyle name="Valuta 2 3 3" xfId="1651"/>
    <cellStyle name="Valuta 2 3 3 2" xfId="7072"/>
    <cellStyle name="Valuta 2 3 3 2 2" xfId="8766"/>
    <cellStyle name="Valuta 2 3 3 3" xfId="6219"/>
    <cellStyle name="Valuta 2 3 3 3 2" xfId="8767"/>
    <cellStyle name="Valuta 2 3 3 4" xfId="8765"/>
    <cellStyle name="Valuta 2 3 4" xfId="1652"/>
    <cellStyle name="Valuta 2 3 4 2" xfId="3542"/>
    <cellStyle name="Valuta 2 3 4 2 2" xfId="8769"/>
    <cellStyle name="Valuta 2 3 4 3" xfId="6379"/>
    <cellStyle name="Valuta 2 3 4 3 2" xfId="8770"/>
    <cellStyle name="Valuta 2 3 4 4" xfId="8771"/>
    <cellStyle name="Valuta 2 3 4 5" xfId="8768"/>
    <cellStyle name="Valuta 2 3 4 6" xfId="14529"/>
    <cellStyle name="Valuta 2 3 4 7" xfId="5954"/>
    <cellStyle name="Valuta 2 3 5" xfId="1653"/>
    <cellStyle name="Valuta 2 3 5 2" xfId="8772"/>
    <cellStyle name="Valuta 2 3 6" xfId="3543"/>
    <cellStyle name="Valuta 2 3 6 2" xfId="3544"/>
    <cellStyle name="Valuta 2 3 6 2 2" xfId="8774"/>
    <cellStyle name="Valuta 2 3 6 3" xfId="8773"/>
    <cellStyle name="Valuta 2 3 7" xfId="3545"/>
    <cellStyle name="Valuta 2 3 7 2" xfId="8775"/>
    <cellStyle name="Valuta 2 3 8" xfId="3541"/>
    <cellStyle name="Valuta 2 3 8 2" xfId="8776"/>
    <cellStyle name="Valuta 2 3 9" xfId="7326"/>
    <cellStyle name="Valuta 2 3 9 2" xfId="8777"/>
    <cellStyle name="Valuta 2 4" xfId="1654"/>
    <cellStyle name="Valuta 2 4 2" xfId="7924"/>
    <cellStyle name="Valuta 2 4 2 2" xfId="8779"/>
    <cellStyle name="Valuta 2 4 3" xfId="6220"/>
    <cellStyle name="Valuta 2 4 3 2" xfId="8780"/>
    <cellStyle name="Valuta 2 4 4" xfId="8778"/>
    <cellStyle name="Valuta 2 4 5" xfId="20832"/>
    <cellStyle name="Valuta 2 5" xfId="1655"/>
    <cellStyle name="Valuta 2 5 2" xfId="7071"/>
    <cellStyle name="Valuta 2 5 2 2" xfId="8782"/>
    <cellStyle name="Valuta 2 5 3" xfId="7324"/>
    <cellStyle name="Valuta 2 5 3 2" xfId="8783"/>
    <cellStyle name="Valuta 2 5 4" xfId="8781"/>
    <cellStyle name="Valuta 2 6" xfId="1656"/>
    <cellStyle name="Valuta 2 6 2" xfId="6310"/>
    <cellStyle name="Valuta 2 6 2 2" xfId="8785"/>
    <cellStyle name="Valuta 2 6 3" xfId="7323"/>
    <cellStyle name="Valuta 2 6 3 2" xfId="8786"/>
    <cellStyle name="Valuta 2 6 4" xfId="8784"/>
    <cellStyle name="Valuta 2 7" xfId="1657"/>
    <cellStyle name="Valuta 2 7 2" xfId="1658"/>
    <cellStyle name="Valuta 2 7 2 2" xfId="8283"/>
    <cellStyle name="Valuta 2 7 2 2 2" xfId="8789"/>
    <cellStyle name="Valuta 2 7 2 3" xfId="6202"/>
    <cellStyle name="Valuta 2 7 2 3 2" xfId="8790"/>
    <cellStyle name="Valuta 2 7 2 4" xfId="8788"/>
    <cellStyle name="Valuta 2 7 3" xfId="1659"/>
    <cellStyle name="Valuta 2 7 3 2" xfId="7321"/>
    <cellStyle name="Valuta 2 7 3 2 2" xfId="8792"/>
    <cellStyle name="Valuta 2 7 3 3" xfId="8793"/>
    <cellStyle name="Valuta 2 7 3 4" xfId="8791"/>
    <cellStyle name="Valuta 2 7 4" xfId="3546"/>
    <cellStyle name="Valuta 2 7 4 2" xfId="8794"/>
    <cellStyle name="Valuta 2 7 5" xfId="7322"/>
    <cellStyle name="Valuta 2 7 5 2" xfId="8795"/>
    <cellStyle name="Valuta 2 7 6" xfId="8787"/>
    <cellStyle name="Valuta 2 8" xfId="1660"/>
    <cellStyle name="Valuta 2 8 2" xfId="6382"/>
    <cellStyle name="Valuta 2 8 2 2" xfId="8797"/>
    <cellStyle name="Valuta 2 8 3" xfId="8798"/>
    <cellStyle name="Valuta 2 8 4" xfId="8796"/>
    <cellStyle name="Valuta 2 8 5" xfId="14527"/>
    <cellStyle name="Valuta 2 8 6" xfId="5952"/>
    <cellStyle name="Valuta 2 9" xfId="1661"/>
    <cellStyle name="Valuta 2 9 2" xfId="8799"/>
    <cellStyle name="Valuta 3" xfId="5832"/>
    <cellStyle name="Valuta 3 10" xfId="20833"/>
    <cellStyle name="Valuta 3 2" xfId="544"/>
    <cellStyle name="Valuta 3 2 2" xfId="1662"/>
    <cellStyle name="Valuta 3 2 2 2" xfId="8107"/>
    <cellStyle name="Valuta 3 2 2 2 2" xfId="8803"/>
    <cellStyle name="Valuta 3 2 2 3" xfId="5839"/>
    <cellStyle name="Valuta 3 2 2 3 2" xfId="8804"/>
    <cellStyle name="Valuta 3 2 2 4" xfId="8802"/>
    <cellStyle name="Valuta 3 2 3" xfId="1663"/>
    <cellStyle name="Valuta 3 2 3 2" xfId="3548"/>
    <cellStyle name="Valuta 3 2 3 2 2" xfId="8806"/>
    <cellStyle name="Valuta 3 2 3 3" xfId="6383"/>
    <cellStyle name="Valuta 3 2 3 3 2" xfId="8807"/>
    <cellStyle name="Valuta 3 2 3 4" xfId="8808"/>
    <cellStyle name="Valuta 3 2 3 5" xfId="8805"/>
    <cellStyle name="Valuta 3 2 3 6" xfId="14530"/>
    <cellStyle name="Valuta 3 2 3 7" xfId="5955"/>
    <cellStyle name="Valuta 3 2 4" xfId="1664"/>
    <cellStyle name="Valuta 3 2 4 2" xfId="8809"/>
    <cellStyle name="Valuta 3 2 5" xfId="3549"/>
    <cellStyle name="Valuta 3 2 5 2" xfId="3550"/>
    <cellStyle name="Valuta 3 2 5 2 2" xfId="8811"/>
    <cellStyle name="Valuta 3 2 5 3" xfId="8810"/>
    <cellStyle name="Valuta 3 2 6" xfId="3551"/>
    <cellStyle name="Valuta 3 2 6 2" xfId="8812"/>
    <cellStyle name="Valuta 3 2 7" xfId="3547"/>
    <cellStyle name="Valuta 3 2 7 2" xfId="8813"/>
    <cellStyle name="Valuta 3 2 8" xfId="6221"/>
    <cellStyle name="Valuta 3 2 8 2" xfId="8814"/>
    <cellStyle name="Valuta 3 2 9" xfId="8801"/>
    <cellStyle name="Valuta 3 3" xfId="545"/>
    <cellStyle name="Valuta 3 3 2" xfId="1665"/>
    <cellStyle name="Valuta 3 3 2 2" xfId="7911"/>
    <cellStyle name="Valuta 3 3 2 2 2" xfId="8817"/>
    <cellStyle name="Valuta 3 3 2 3" xfId="7319"/>
    <cellStyle name="Valuta 3 3 2 3 2" xfId="8818"/>
    <cellStyle name="Valuta 3 3 2 4" xfId="8816"/>
    <cellStyle name="Valuta 3 3 3" xfId="1666"/>
    <cellStyle name="Valuta 3 3 3 2" xfId="3553"/>
    <cellStyle name="Valuta 3 3 3 2 2" xfId="8820"/>
    <cellStyle name="Valuta 3 3 3 3" xfId="6385"/>
    <cellStyle name="Valuta 3 3 3 3 2" xfId="8821"/>
    <cellStyle name="Valuta 3 3 3 4" xfId="8822"/>
    <cellStyle name="Valuta 3 3 3 5" xfId="8819"/>
    <cellStyle name="Valuta 3 3 3 6" xfId="14531"/>
    <cellStyle name="Valuta 3 3 3 7" xfId="5956"/>
    <cellStyle name="Valuta 3 3 4" xfId="1667"/>
    <cellStyle name="Valuta 3 3 4 2" xfId="8823"/>
    <cellStyle name="Valuta 3 3 5" xfId="3554"/>
    <cellStyle name="Valuta 3 3 5 2" xfId="3555"/>
    <cellStyle name="Valuta 3 3 5 2 2" xfId="8825"/>
    <cellStyle name="Valuta 3 3 5 3" xfId="8824"/>
    <cellStyle name="Valuta 3 3 6" xfId="3556"/>
    <cellStyle name="Valuta 3 3 6 2" xfId="8826"/>
    <cellStyle name="Valuta 3 3 7" xfId="3552"/>
    <cellStyle name="Valuta 3 3 7 2" xfId="8827"/>
    <cellStyle name="Valuta 3 3 8" xfId="7320"/>
    <cellStyle name="Valuta 3 3 8 2" xfId="8828"/>
    <cellStyle name="Valuta 3 3 9" xfId="8815"/>
    <cellStyle name="Valuta 3 4" xfId="546"/>
    <cellStyle name="Valuta 3 4 2" xfId="1668"/>
    <cellStyle name="Valuta 3 4 2 2" xfId="8179"/>
    <cellStyle name="Valuta 3 4 2 2 2" xfId="8831"/>
    <cellStyle name="Valuta 3 4 2 3" xfId="6201"/>
    <cellStyle name="Valuta 3 4 2 3 2" xfId="8832"/>
    <cellStyle name="Valuta 3 4 2 4" xfId="8830"/>
    <cellStyle name="Valuta 3 4 3" xfId="1669"/>
    <cellStyle name="Valuta 3 4 3 2" xfId="3558"/>
    <cellStyle name="Valuta 3 4 3 2 2" xfId="8834"/>
    <cellStyle name="Valuta 3 4 3 3" xfId="6386"/>
    <cellStyle name="Valuta 3 4 3 3 2" xfId="8835"/>
    <cellStyle name="Valuta 3 4 3 4" xfId="8836"/>
    <cellStyle name="Valuta 3 4 3 5" xfId="8833"/>
    <cellStyle name="Valuta 3 4 3 6" xfId="14532"/>
    <cellStyle name="Valuta 3 4 3 7" xfId="5957"/>
    <cellStyle name="Valuta 3 4 4" xfId="1670"/>
    <cellStyle name="Valuta 3 4 4 2" xfId="8837"/>
    <cellStyle name="Valuta 3 4 5" xfId="3559"/>
    <cellStyle name="Valuta 3 4 5 2" xfId="3560"/>
    <cellStyle name="Valuta 3 4 5 2 2" xfId="8839"/>
    <cellStyle name="Valuta 3 4 5 3" xfId="8838"/>
    <cellStyle name="Valuta 3 4 6" xfId="3561"/>
    <cellStyle name="Valuta 3 4 6 2" xfId="8840"/>
    <cellStyle name="Valuta 3 4 7" xfId="3557"/>
    <cellStyle name="Valuta 3 4 7 2" xfId="8841"/>
    <cellStyle name="Valuta 3 4 8" xfId="7318"/>
    <cellStyle name="Valuta 3 4 8 2" xfId="8842"/>
    <cellStyle name="Valuta 3 4 9" xfId="8829"/>
    <cellStyle name="Valuta 3 5" xfId="547"/>
    <cellStyle name="Valuta 3 5 2" xfId="1671"/>
    <cellStyle name="Valuta 3 5 2 2" xfId="7922"/>
    <cellStyle name="Valuta 3 5 2 2 2" xfId="8845"/>
    <cellStyle name="Valuta 3 5 2 3" xfId="7317"/>
    <cellStyle name="Valuta 3 5 2 3 2" xfId="8846"/>
    <cellStyle name="Valuta 3 5 2 4" xfId="8844"/>
    <cellStyle name="Valuta 3 5 3" xfId="1672"/>
    <cellStyle name="Valuta 3 5 3 2" xfId="3563"/>
    <cellStyle name="Valuta 3 5 3 2 2" xfId="8848"/>
    <cellStyle name="Valuta 3 5 3 3" xfId="6387"/>
    <cellStyle name="Valuta 3 5 3 3 2" xfId="8849"/>
    <cellStyle name="Valuta 3 5 3 4" xfId="8850"/>
    <cellStyle name="Valuta 3 5 3 5" xfId="8847"/>
    <cellStyle name="Valuta 3 5 3 6" xfId="14533"/>
    <cellStyle name="Valuta 3 5 3 7" xfId="5958"/>
    <cellStyle name="Valuta 3 5 4" xfId="1673"/>
    <cellStyle name="Valuta 3 5 4 2" xfId="8851"/>
    <cellStyle name="Valuta 3 5 5" xfId="3564"/>
    <cellStyle name="Valuta 3 5 5 2" xfId="3565"/>
    <cellStyle name="Valuta 3 5 5 2 2" xfId="8853"/>
    <cellStyle name="Valuta 3 5 5 3" xfId="8852"/>
    <cellStyle name="Valuta 3 5 6" xfId="3566"/>
    <cellStyle name="Valuta 3 5 6 2" xfId="8854"/>
    <cellStyle name="Valuta 3 5 7" xfId="3562"/>
    <cellStyle name="Valuta 3 5 7 2" xfId="8855"/>
    <cellStyle name="Valuta 3 5 8" xfId="7315"/>
    <cellStyle name="Valuta 3 5 8 2" xfId="8856"/>
    <cellStyle name="Valuta 3 5 9" xfId="8843"/>
    <cellStyle name="Valuta 3 6" xfId="548"/>
    <cellStyle name="Valuta 3 6 2" xfId="1674"/>
    <cellStyle name="Valuta 3 6 2 2" xfId="8113"/>
    <cellStyle name="Valuta 3 6 2 2 2" xfId="8859"/>
    <cellStyle name="Valuta 3 6 2 3" xfId="7316"/>
    <cellStyle name="Valuta 3 6 2 3 2" xfId="8860"/>
    <cellStyle name="Valuta 3 6 2 4" xfId="8858"/>
    <cellStyle name="Valuta 3 6 3" xfId="1675"/>
    <cellStyle name="Valuta 3 6 3 2" xfId="3568"/>
    <cellStyle name="Valuta 3 6 3 2 2" xfId="8862"/>
    <cellStyle name="Valuta 3 6 3 3" xfId="6388"/>
    <cellStyle name="Valuta 3 6 3 3 2" xfId="8863"/>
    <cellStyle name="Valuta 3 6 3 4" xfId="8864"/>
    <cellStyle name="Valuta 3 6 3 5" xfId="8861"/>
    <cellStyle name="Valuta 3 6 3 6" xfId="14534"/>
    <cellStyle name="Valuta 3 6 3 7" xfId="5959"/>
    <cellStyle name="Valuta 3 6 4" xfId="1676"/>
    <cellStyle name="Valuta 3 6 4 2" xfId="8865"/>
    <cellStyle name="Valuta 3 6 5" xfId="3569"/>
    <cellStyle name="Valuta 3 6 5 2" xfId="3570"/>
    <cellStyle name="Valuta 3 6 5 2 2" xfId="8867"/>
    <cellStyle name="Valuta 3 6 5 3" xfId="8866"/>
    <cellStyle name="Valuta 3 6 6" xfId="3571"/>
    <cellStyle name="Valuta 3 6 6 2" xfId="8868"/>
    <cellStyle name="Valuta 3 6 7" xfId="3567"/>
    <cellStyle name="Valuta 3 6 7 2" xfId="8869"/>
    <cellStyle name="Valuta 3 6 8" xfId="6222"/>
    <cellStyle name="Valuta 3 6 8 2" xfId="8870"/>
    <cellStyle name="Valuta 3 6 9" xfId="8857"/>
    <cellStyle name="Valuta 3 7" xfId="549"/>
    <cellStyle name="Valuta 3 7 2" xfId="1677"/>
    <cellStyle name="Valuta 3 7 2 2" xfId="7921"/>
    <cellStyle name="Valuta 3 7 2 2 2" xfId="8873"/>
    <cellStyle name="Valuta 3 7 2 3" xfId="7313"/>
    <cellStyle name="Valuta 3 7 2 3 2" xfId="8874"/>
    <cellStyle name="Valuta 3 7 2 4" xfId="8872"/>
    <cellStyle name="Valuta 3 7 3" xfId="1678"/>
    <cellStyle name="Valuta 3 7 3 2" xfId="3573"/>
    <cellStyle name="Valuta 3 7 3 2 2" xfId="8876"/>
    <cellStyle name="Valuta 3 7 3 3" xfId="6389"/>
    <cellStyle name="Valuta 3 7 3 3 2" xfId="8877"/>
    <cellStyle name="Valuta 3 7 3 4" xfId="8878"/>
    <cellStyle name="Valuta 3 7 3 5" xfId="8875"/>
    <cellStyle name="Valuta 3 7 3 6" xfId="14535"/>
    <cellStyle name="Valuta 3 7 3 7" xfId="5960"/>
    <cellStyle name="Valuta 3 7 4" xfId="1679"/>
    <cellStyle name="Valuta 3 7 4 2" xfId="8879"/>
    <cellStyle name="Valuta 3 7 5" xfId="3574"/>
    <cellStyle name="Valuta 3 7 5 2" xfId="3575"/>
    <cellStyle name="Valuta 3 7 5 2 2" xfId="8881"/>
    <cellStyle name="Valuta 3 7 5 3" xfId="8880"/>
    <cellStyle name="Valuta 3 7 6" xfId="3576"/>
    <cellStyle name="Valuta 3 7 6 2" xfId="8882"/>
    <cellStyle name="Valuta 3 7 7" xfId="3572"/>
    <cellStyle name="Valuta 3 7 7 2" xfId="8883"/>
    <cellStyle name="Valuta 3 7 8" xfId="6358"/>
    <cellStyle name="Valuta 3 7 8 2" xfId="8884"/>
    <cellStyle name="Valuta 3 7 9" xfId="8871"/>
    <cellStyle name="Valuta 3 8" xfId="550"/>
    <cellStyle name="Valuta 3 8 2" xfId="1680"/>
    <cellStyle name="Valuta 3 8 2 2" xfId="7920"/>
    <cellStyle name="Valuta 3 8 2 2 2" xfId="8887"/>
    <cellStyle name="Valuta 3 8 2 3" xfId="6223"/>
    <cellStyle name="Valuta 3 8 2 3 2" xfId="8888"/>
    <cellStyle name="Valuta 3 8 2 4" xfId="8886"/>
    <cellStyle name="Valuta 3 8 3" xfId="1681"/>
    <cellStyle name="Valuta 3 8 3 2" xfId="3578"/>
    <cellStyle name="Valuta 3 8 3 2 2" xfId="8890"/>
    <cellStyle name="Valuta 3 8 3 3" xfId="6390"/>
    <cellStyle name="Valuta 3 8 3 3 2" xfId="8891"/>
    <cellStyle name="Valuta 3 8 3 4" xfId="8892"/>
    <cellStyle name="Valuta 3 8 3 5" xfId="8889"/>
    <cellStyle name="Valuta 3 8 3 6" xfId="14536"/>
    <cellStyle name="Valuta 3 8 3 7" xfId="5961"/>
    <cellStyle name="Valuta 3 8 4" xfId="1682"/>
    <cellStyle name="Valuta 3 8 4 2" xfId="8893"/>
    <cellStyle name="Valuta 3 8 5" xfId="3579"/>
    <cellStyle name="Valuta 3 8 5 2" xfId="3580"/>
    <cellStyle name="Valuta 3 8 5 2 2" xfId="8895"/>
    <cellStyle name="Valuta 3 8 5 3" xfId="8894"/>
    <cellStyle name="Valuta 3 8 6" xfId="3581"/>
    <cellStyle name="Valuta 3 8 6 2" xfId="8896"/>
    <cellStyle name="Valuta 3 8 7" xfId="3577"/>
    <cellStyle name="Valuta 3 8 7 2" xfId="8897"/>
    <cellStyle name="Valuta 3 8 8" xfId="7314"/>
    <cellStyle name="Valuta 3 8 8 2" xfId="8898"/>
    <cellStyle name="Valuta 3 8 9" xfId="8885"/>
    <cellStyle name="Valuta 3 9" xfId="8800"/>
    <cellStyle name="Valuta 4" xfId="7142"/>
    <cellStyle name="Valuta 4 2" xfId="8899"/>
    <cellStyle name="Valuta 4 3" xfId="15523"/>
    <cellStyle name="Valuta 5" xfId="20794"/>
    <cellStyle name="Valuta 6" xfId="20844"/>
    <cellStyle name="Valuta 7" xfId="20850"/>
    <cellStyle name="Valuta 8" xfId="20846"/>
    <cellStyle name="Valuta 9" xfId="20848"/>
    <cellStyle name="Vejica [0] 2" xfId="551"/>
    <cellStyle name="Vejica [0] 2 2" xfId="1683"/>
    <cellStyle name="Vejica [0] 2 2 2" xfId="7070"/>
    <cellStyle name="Vejica [0] 2 2 2 2" xfId="8902"/>
    <cellStyle name="Vejica [0] 2 2 3" xfId="5883"/>
    <cellStyle name="Vejica [0] 2 2 3 2" xfId="8903"/>
    <cellStyle name="Vejica [0] 2 2 4" xfId="8901"/>
    <cellStyle name="Vejica [0] 2 3" xfId="1684"/>
    <cellStyle name="Vejica [0] 2 3 2" xfId="6392"/>
    <cellStyle name="Vejica [0] 2 3 2 2" xfId="8905"/>
    <cellStyle name="Vejica [0] 2 3 3" xfId="8906"/>
    <cellStyle name="Vejica [0] 2 3 4" xfId="8904"/>
    <cellStyle name="Vejica [0] 2 3 5" xfId="14537"/>
    <cellStyle name="Vejica [0] 2 3 6" xfId="5962"/>
    <cellStyle name="Vejica [0] 2 4" xfId="1685"/>
    <cellStyle name="Vejica [0] 2 4 2" xfId="8907"/>
    <cellStyle name="Vejica [0] 2 5" xfId="3583"/>
    <cellStyle name="Vejica [0] 2 5 2" xfId="8908"/>
    <cellStyle name="Vejica [0] 2 6" xfId="3582"/>
    <cellStyle name="Vejica [0] 2 6 2" xfId="8909"/>
    <cellStyle name="Vejica [0] 2 7" xfId="8900"/>
    <cellStyle name="Vejica 10" xfId="552"/>
    <cellStyle name="Vejica 10 10" xfId="7312"/>
    <cellStyle name="Vejica 10 10 2" xfId="8911"/>
    <cellStyle name="Vejica 10 11" xfId="8910"/>
    <cellStyle name="Vejica 10 2" xfId="553"/>
    <cellStyle name="Vejica 10 2 2" xfId="1686"/>
    <cellStyle name="Vejica 10 2 2 2" xfId="8108"/>
    <cellStyle name="Vejica 10 2 2 2 2" xfId="8914"/>
    <cellStyle name="Vejica 10 2 2 3" xfId="6200"/>
    <cellStyle name="Vejica 10 2 2 3 2" xfId="8915"/>
    <cellStyle name="Vejica 10 2 2 4" xfId="8913"/>
    <cellStyle name="Vejica 10 2 3" xfId="1687"/>
    <cellStyle name="Vejica 10 2 3 2" xfId="3586"/>
    <cellStyle name="Vejica 10 2 3 2 2" xfId="8917"/>
    <cellStyle name="Vejica 10 2 3 3" xfId="6393"/>
    <cellStyle name="Vejica 10 2 3 3 2" xfId="8918"/>
    <cellStyle name="Vejica 10 2 3 4" xfId="8919"/>
    <cellStyle name="Vejica 10 2 3 5" xfId="8916"/>
    <cellStyle name="Vejica 10 2 3 6" xfId="14539"/>
    <cellStyle name="Vejica 10 2 3 7" xfId="5964"/>
    <cellStyle name="Vejica 10 2 4" xfId="1688"/>
    <cellStyle name="Vejica 10 2 4 2" xfId="8920"/>
    <cellStyle name="Vejica 10 2 5" xfId="3587"/>
    <cellStyle name="Vejica 10 2 5 2" xfId="3588"/>
    <cellStyle name="Vejica 10 2 5 2 2" xfId="8922"/>
    <cellStyle name="Vejica 10 2 5 3" xfId="8921"/>
    <cellStyle name="Vejica 10 2 6" xfId="3589"/>
    <cellStyle name="Vejica 10 2 6 2" xfId="8923"/>
    <cellStyle name="Vejica 10 2 7" xfId="3585"/>
    <cellStyle name="Vejica 10 2 7 2" xfId="8924"/>
    <cellStyle name="Vejica 10 2 8" xfId="7311"/>
    <cellStyle name="Vejica 10 2 8 2" xfId="8925"/>
    <cellStyle name="Vejica 10 2 9" xfId="8912"/>
    <cellStyle name="Vejica 10 3" xfId="554"/>
    <cellStyle name="Vejica 10 3 2" xfId="1689"/>
    <cellStyle name="Vejica 10 3 2 2" xfId="7912"/>
    <cellStyle name="Vejica 10 3 2 2 2" xfId="8928"/>
    <cellStyle name="Vejica 10 3 2 3" xfId="6359"/>
    <cellStyle name="Vejica 10 3 2 3 2" xfId="8929"/>
    <cellStyle name="Vejica 10 3 2 4" xfId="8927"/>
    <cellStyle name="Vejica 10 3 3" xfId="1690"/>
    <cellStyle name="Vejica 10 3 3 2" xfId="3591"/>
    <cellStyle name="Vejica 10 3 3 2 2" xfId="8931"/>
    <cellStyle name="Vejica 10 3 3 3" xfId="6394"/>
    <cellStyle name="Vejica 10 3 3 3 2" xfId="8932"/>
    <cellStyle name="Vejica 10 3 3 4" xfId="8933"/>
    <cellStyle name="Vejica 10 3 3 5" xfId="8930"/>
    <cellStyle name="Vejica 10 3 3 6" xfId="14540"/>
    <cellStyle name="Vejica 10 3 3 7" xfId="5965"/>
    <cellStyle name="Vejica 10 3 4" xfId="1691"/>
    <cellStyle name="Vejica 10 3 4 2" xfId="8934"/>
    <cellStyle name="Vejica 10 3 5" xfId="3592"/>
    <cellStyle name="Vejica 10 3 5 2" xfId="3593"/>
    <cellStyle name="Vejica 10 3 5 2 2" xfId="8936"/>
    <cellStyle name="Vejica 10 3 5 3" xfId="8935"/>
    <cellStyle name="Vejica 10 3 6" xfId="3594"/>
    <cellStyle name="Vejica 10 3 6 2" xfId="8937"/>
    <cellStyle name="Vejica 10 3 7" xfId="3590"/>
    <cellStyle name="Vejica 10 3 7 2" xfId="8938"/>
    <cellStyle name="Vejica 10 3 8" xfId="6224"/>
    <cellStyle name="Vejica 10 3 8 2" xfId="8939"/>
    <cellStyle name="Vejica 10 3 9" xfId="8926"/>
    <cellStyle name="Vejica 10 4" xfId="794"/>
    <cellStyle name="Vejica 10 4 2" xfId="3596"/>
    <cellStyle name="Vejica 10 4 2 2" xfId="8941"/>
    <cellStyle name="Vejica 10 4 3" xfId="3597"/>
    <cellStyle name="Vejica 10 4 3 2" xfId="8942"/>
    <cellStyle name="Vejica 10 4 4" xfId="3595"/>
    <cellStyle name="Vejica 10 4 4 2" xfId="8943"/>
    <cellStyle name="Vejica 10 4 5" xfId="6214"/>
    <cellStyle name="Vejica 10 4 5 2" xfId="8944"/>
    <cellStyle name="Vejica 10 4 6" xfId="7310"/>
    <cellStyle name="Vejica 10 4 6 2" xfId="8945"/>
    <cellStyle name="Vejica 10 4 7" xfId="8940"/>
    <cellStyle name="Vejica 10 5" xfId="1692"/>
    <cellStyle name="Vejica 10 5 2" xfId="3598"/>
    <cellStyle name="Vejica 10 5 2 2" xfId="8947"/>
    <cellStyle name="Vejica 10 5 3" xfId="6395"/>
    <cellStyle name="Vejica 10 5 3 2" xfId="8948"/>
    <cellStyle name="Vejica 10 5 4" xfId="8949"/>
    <cellStyle name="Vejica 10 5 5" xfId="8946"/>
    <cellStyle name="Vejica 10 5 6" xfId="14538"/>
    <cellStyle name="Vejica 10 5 7" xfId="5963"/>
    <cellStyle name="Vejica 10 6" xfId="1693"/>
    <cellStyle name="Vejica 10 6 2" xfId="8950"/>
    <cellStyle name="Vejica 10 7" xfId="3599"/>
    <cellStyle name="Vejica 10 7 2" xfId="3600"/>
    <cellStyle name="Vejica 10 7 2 2" xfId="8952"/>
    <cellStyle name="Vejica 10 7 3" xfId="8951"/>
    <cellStyle name="Vejica 10 8" xfId="3601"/>
    <cellStyle name="Vejica 10 8 2" xfId="8953"/>
    <cellStyle name="Vejica 10 9" xfId="3584"/>
    <cellStyle name="Vejica 10 9 2" xfId="8954"/>
    <cellStyle name="Vejica 11" xfId="555"/>
    <cellStyle name="Vejica 11 2" xfId="556"/>
    <cellStyle name="Vejica 11 2 2" xfId="1694"/>
    <cellStyle name="Vejica 11 2 2 2" xfId="8180"/>
    <cellStyle name="Vejica 11 2 2 2 2" xfId="8958"/>
    <cellStyle name="Vejica 11 2 2 3" xfId="6198"/>
    <cellStyle name="Vejica 11 2 2 3 2" xfId="8959"/>
    <cellStyle name="Vejica 11 2 2 4" xfId="8957"/>
    <cellStyle name="Vejica 11 2 3" xfId="1695"/>
    <cellStyle name="Vejica 11 2 3 2" xfId="3604"/>
    <cellStyle name="Vejica 11 2 3 2 2" xfId="8961"/>
    <cellStyle name="Vejica 11 2 3 3" xfId="6396"/>
    <cellStyle name="Vejica 11 2 3 3 2" xfId="8962"/>
    <cellStyle name="Vejica 11 2 3 4" xfId="8963"/>
    <cellStyle name="Vejica 11 2 3 5" xfId="8960"/>
    <cellStyle name="Vejica 11 2 3 6" xfId="14542"/>
    <cellStyle name="Vejica 11 2 3 7" xfId="5967"/>
    <cellStyle name="Vejica 11 2 4" xfId="1696"/>
    <cellStyle name="Vejica 11 2 4 2" xfId="8964"/>
    <cellStyle name="Vejica 11 2 5" xfId="3605"/>
    <cellStyle name="Vejica 11 2 5 2" xfId="3606"/>
    <cellStyle name="Vejica 11 2 5 2 2" xfId="8966"/>
    <cellStyle name="Vejica 11 2 5 3" xfId="8965"/>
    <cellStyle name="Vejica 11 2 6" xfId="3607"/>
    <cellStyle name="Vejica 11 2 6 2" xfId="8967"/>
    <cellStyle name="Vejica 11 2 7" xfId="3603"/>
    <cellStyle name="Vejica 11 2 7 2" xfId="8968"/>
    <cellStyle name="Vejica 11 2 8" xfId="6199"/>
    <cellStyle name="Vejica 11 2 8 2" xfId="8969"/>
    <cellStyle name="Vejica 11 2 9" xfId="8956"/>
    <cellStyle name="Vejica 11 3" xfId="557"/>
    <cellStyle name="Vejica 11 3 2" xfId="1697"/>
    <cellStyle name="Vejica 11 3 2 2" xfId="7919"/>
    <cellStyle name="Vejica 11 3 2 2 2" xfId="8972"/>
    <cellStyle name="Vejica 11 3 2 3" xfId="7308"/>
    <cellStyle name="Vejica 11 3 2 3 2" xfId="8973"/>
    <cellStyle name="Vejica 11 3 2 4" xfId="8971"/>
    <cellStyle name="Vejica 11 3 3" xfId="1698"/>
    <cellStyle name="Vejica 11 3 3 2" xfId="3609"/>
    <cellStyle name="Vejica 11 3 3 2 2" xfId="8975"/>
    <cellStyle name="Vejica 11 3 3 3" xfId="6397"/>
    <cellStyle name="Vejica 11 3 3 3 2" xfId="8976"/>
    <cellStyle name="Vejica 11 3 3 4" xfId="8977"/>
    <cellStyle name="Vejica 11 3 3 5" xfId="8974"/>
    <cellStyle name="Vejica 11 3 3 6" xfId="14543"/>
    <cellStyle name="Vejica 11 3 3 7" xfId="5968"/>
    <cellStyle name="Vejica 11 3 4" xfId="1699"/>
    <cellStyle name="Vejica 11 3 4 2" xfId="8978"/>
    <cellStyle name="Vejica 11 3 5" xfId="3610"/>
    <cellStyle name="Vejica 11 3 5 2" xfId="3611"/>
    <cellStyle name="Vejica 11 3 5 2 2" xfId="8980"/>
    <cellStyle name="Vejica 11 3 5 3" xfId="8979"/>
    <cellStyle name="Vejica 11 3 6" xfId="3612"/>
    <cellStyle name="Vejica 11 3 6 2" xfId="8981"/>
    <cellStyle name="Vejica 11 3 7" xfId="3608"/>
    <cellStyle name="Vejica 11 3 7 2" xfId="8982"/>
    <cellStyle name="Vejica 11 3 8" xfId="7309"/>
    <cellStyle name="Vejica 11 3 8 2" xfId="8983"/>
    <cellStyle name="Vejica 11 3 9" xfId="8970"/>
    <cellStyle name="Vejica 11 4" xfId="1700"/>
    <cellStyle name="Vejica 11 4 2" xfId="8134"/>
    <cellStyle name="Vejica 11 4 2 2" xfId="8985"/>
    <cellStyle name="Vejica 11 4 3" xfId="7307"/>
    <cellStyle name="Vejica 11 4 3 2" xfId="8986"/>
    <cellStyle name="Vejica 11 4 4" xfId="8984"/>
    <cellStyle name="Vejica 11 5" xfId="1701"/>
    <cellStyle name="Vejica 11 5 2" xfId="6398"/>
    <cellStyle name="Vejica 11 5 2 2" xfId="8988"/>
    <cellStyle name="Vejica 11 5 3" xfId="8989"/>
    <cellStyle name="Vejica 11 5 4" xfId="8987"/>
    <cellStyle name="Vejica 11 5 5" xfId="14541"/>
    <cellStyle name="Vejica 11 5 6" xfId="5966"/>
    <cellStyle name="Vejica 11 6" xfId="1702"/>
    <cellStyle name="Vejica 11 6 2" xfId="8990"/>
    <cellStyle name="Vejica 11 7" xfId="3613"/>
    <cellStyle name="Vejica 11 7 2" xfId="8991"/>
    <cellStyle name="Vejica 11 8" xfId="3602"/>
    <cellStyle name="Vejica 11 8 2" xfId="8992"/>
    <cellStyle name="Vejica 11 9" xfId="8955"/>
    <cellStyle name="Vejica 12" xfId="558"/>
    <cellStyle name="Vejica 12 2" xfId="559"/>
    <cellStyle name="Vejica 12 2 2" xfId="1703"/>
    <cellStyle name="Vejica 12 2 2 2" xfId="8234"/>
    <cellStyle name="Vejica 12 2 2 2 2" xfId="8996"/>
    <cellStyle name="Vejica 12 2 2 3" xfId="7306"/>
    <cellStyle name="Vejica 12 2 2 3 2" xfId="8997"/>
    <cellStyle name="Vejica 12 2 2 4" xfId="8995"/>
    <cellStyle name="Vejica 12 2 3" xfId="1704"/>
    <cellStyle name="Vejica 12 2 3 2" xfId="3616"/>
    <cellStyle name="Vejica 12 2 3 2 2" xfId="8999"/>
    <cellStyle name="Vejica 12 2 3 3" xfId="6400"/>
    <cellStyle name="Vejica 12 2 3 3 2" xfId="9000"/>
    <cellStyle name="Vejica 12 2 3 4" xfId="9001"/>
    <cellStyle name="Vejica 12 2 3 5" xfId="8998"/>
    <cellStyle name="Vejica 12 2 3 6" xfId="14545"/>
    <cellStyle name="Vejica 12 2 3 7" xfId="5970"/>
    <cellStyle name="Vejica 12 2 4" xfId="1705"/>
    <cellStyle name="Vejica 12 2 4 2" xfId="9002"/>
    <cellStyle name="Vejica 12 2 5" xfId="3617"/>
    <cellStyle name="Vejica 12 2 5 2" xfId="3618"/>
    <cellStyle name="Vejica 12 2 5 2 2" xfId="9004"/>
    <cellStyle name="Vejica 12 2 5 3" xfId="9003"/>
    <cellStyle name="Vejica 12 2 6" xfId="3619"/>
    <cellStyle name="Vejica 12 2 6 2" xfId="9005"/>
    <cellStyle name="Vejica 12 2 7" xfId="3615"/>
    <cellStyle name="Vejica 12 2 7 2" xfId="9006"/>
    <cellStyle name="Vejica 12 2 8" xfId="7299"/>
    <cellStyle name="Vejica 12 2 8 2" xfId="9007"/>
    <cellStyle name="Vejica 12 2 9" xfId="8994"/>
    <cellStyle name="Vejica 12 3" xfId="560"/>
    <cellStyle name="Vejica 12 3 2" xfId="1706"/>
    <cellStyle name="Vejica 12 3 2 2" xfId="7918"/>
    <cellStyle name="Vejica 12 3 2 2 2" xfId="9010"/>
    <cellStyle name="Vejica 12 3 2 3" xfId="7305"/>
    <cellStyle name="Vejica 12 3 2 3 2" xfId="9011"/>
    <cellStyle name="Vejica 12 3 2 4" xfId="9009"/>
    <cellStyle name="Vejica 12 3 3" xfId="1707"/>
    <cellStyle name="Vejica 12 3 3 2" xfId="3621"/>
    <cellStyle name="Vejica 12 3 3 2 2" xfId="9013"/>
    <cellStyle name="Vejica 12 3 3 3" xfId="6401"/>
    <cellStyle name="Vejica 12 3 3 3 2" xfId="9014"/>
    <cellStyle name="Vejica 12 3 3 4" xfId="9015"/>
    <cellStyle name="Vejica 12 3 3 5" xfId="9012"/>
    <cellStyle name="Vejica 12 3 3 6" xfId="14546"/>
    <cellStyle name="Vejica 12 3 3 7" xfId="5971"/>
    <cellStyle name="Vejica 12 3 4" xfId="1708"/>
    <cellStyle name="Vejica 12 3 4 2" xfId="9016"/>
    <cellStyle name="Vejica 12 3 5" xfId="3622"/>
    <cellStyle name="Vejica 12 3 5 2" xfId="3623"/>
    <cellStyle name="Vejica 12 3 5 2 2" xfId="9018"/>
    <cellStyle name="Vejica 12 3 5 3" xfId="9017"/>
    <cellStyle name="Vejica 12 3 6" xfId="3624"/>
    <cellStyle name="Vejica 12 3 6 2" xfId="9019"/>
    <cellStyle name="Vejica 12 3 7" xfId="3620"/>
    <cellStyle name="Vejica 12 3 7 2" xfId="9020"/>
    <cellStyle name="Vejica 12 3 8" xfId="6197"/>
    <cellStyle name="Vejica 12 3 8 2" xfId="9021"/>
    <cellStyle name="Vejica 12 3 9" xfId="9008"/>
    <cellStyle name="Vejica 12 4" xfId="1709"/>
    <cellStyle name="Vejica 12 4 2" xfId="7917"/>
    <cellStyle name="Vejica 12 4 2 2" xfId="9023"/>
    <cellStyle name="Vejica 12 4 3" xfId="7304"/>
    <cellStyle name="Vejica 12 4 3 2" xfId="9024"/>
    <cellStyle name="Vejica 12 4 4" xfId="9022"/>
    <cellStyle name="Vejica 12 5" xfId="1710"/>
    <cellStyle name="Vejica 12 5 2" xfId="6402"/>
    <cellStyle name="Vejica 12 5 2 2" xfId="9026"/>
    <cellStyle name="Vejica 12 5 3" xfId="9027"/>
    <cellStyle name="Vejica 12 5 4" xfId="9025"/>
    <cellStyle name="Vejica 12 5 5" xfId="14544"/>
    <cellStyle name="Vejica 12 5 6" xfId="5969"/>
    <cellStyle name="Vejica 12 6" xfId="1711"/>
    <cellStyle name="Vejica 12 6 2" xfId="9028"/>
    <cellStyle name="Vejica 12 7" xfId="3625"/>
    <cellStyle name="Vejica 12 7 2" xfId="9029"/>
    <cellStyle name="Vejica 12 8" xfId="3614"/>
    <cellStyle name="Vejica 12 8 2" xfId="9030"/>
    <cellStyle name="Vejica 12 9" xfId="8993"/>
    <cellStyle name="Vejica 13" xfId="561"/>
    <cellStyle name="Vejica 13 2" xfId="562"/>
    <cellStyle name="Vejica 13 2 2" xfId="1712"/>
    <cellStyle name="Vejica 13 2 2 2" xfId="7916"/>
    <cellStyle name="Vejica 13 2 2 2 2" xfId="9034"/>
    <cellStyle name="Vejica 13 2 2 3" xfId="7302"/>
    <cellStyle name="Vejica 13 2 2 3 2" xfId="9035"/>
    <cellStyle name="Vejica 13 2 2 4" xfId="9033"/>
    <cellStyle name="Vejica 13 2 3" xfId="1713"/>
    <cellStyle name="Vejica 13 2 3 2" xfId="3628"/>
    <cellStyle name="Vejica 13 2 3 2 2" xfId="9037"/>
    <cellStyle name="Vejica 13 2 3 3" xfId="6404"/>
    <cellStyle name="Vejica 13 2 3 3 2" xfId="9038"/>
    <cellStyle name="Vejica 13 2 3 4" xfId="9039"/>
    <cellStyle name="Vejica 13 2 3 5" xfId="9036"/>
    <cellStyle name="Vejica 13 2 3 6" xfId="14548"/>
    <cellStyle name="Vejica 13 2 3 7" xfId="5973"/>
    <cellStyle name="Vejica 13 2 4" xfId="1714"/>
    <cellStyle name="Vejica 13 2 4 2" xfId="9040"/>
    <cellStyle name="Vejica 13 2 5" xfId="3629"/>
    <cellStyle name="Vejica 13 2 5 2" xfId="3630"/>
    <cellStyle name="Vejica 13 2 5 2 2" xfId="9042"/>
    <cellStyle name="Vejica 13 2 5 3" xfId="9041"/>
    <cellStyle name="Vejica 13 2 6" xfId="3631"/>
    <cellStyle name="Vejica 13 2 6 2" xfId="9043"/>
    <cellStyle name="Vejica 13 2 7" xfId="3627"/>
    <cellStyle name="Vejica 13 2 7 2" xfId="9044"/>
    <cellStyle name="Vejica 13 2 8" xfId="7303"/>
    <cellStyle name="Vejica 13 2 8 2" xfId="9045"/>
    <cellStyle name="Vejica 13 2 9" xfId="9032"/>
    <cellStyle name="Vejica 13 3" xfId="563"/>
    <cellStyle name="Vejica 13 3 2" xfId="1715"/>
    <cellStyle name="Vejica 13 3 2 2" xfId="7069"/>
    <cellStyle name="Vejica 13 3 2 2 2" xfId="9048"/>
    <cellStyle name="Vejica 13 3 2 3" xfId="6196"/>
    <cellStyle name="Vejica 13 3 2 3 2" xfId="9049"/>
    <cellStyle name="Vejica 13 3 2 4" xfId="9047"/>
    <cellStyle name="Vejica 13 3 3" xfId="1716"/>
    <cellStyle name="Vejica 13 3 3 2" xfId="3633"/>
    <cellStyle name="Vejica 13 3 3 2 2" xfId="9051"/>
    <cellStyle name="Vejica 13 3 3 3" xfId="6406"/>
    <cellStyle name="Vejica 13 3 3 3 2" xfId="9052"/>
    <cellStyle name="Vejica 13 3 3 4" xfId="9053"/>
    <cellStyle name="Vejica 13 3 3 5" xfId="9050"/>
    <cellStyle name="Vejica 13 3 3 6" xfId="14549"/>
    <cellStyle name="Vejica 13 3 3 7" xfId="5974"/>
    <cellStyle name="Vejica 13 3 4" xfId="1717"/>
    <cellStyle name="Vejica 13 3 4 2" xfId="9054"/>
    <cellStyle name="Vejica 13 3 5" xfId="3634"/>
    <cellStyle name="Vejica 13 3 5 2" xfId="3635"/>
    <cellStyle name="Vejica 13 3 5 2 2" xfId="9056"/>
    <cellStyle name="Vejica 13 3 5 3" xfId="9055"/>
    <cellStyle name="Vejica 13 3 6" xfId="3636"/>
    <cellStyle name="Vejica 13 3 6 2" xfId="9057"/>
    <cellStyle name="Vejica 13 3 7" xfId="3632"/>
    <cellStyle name="Vejica 13 3 7 2" xfId="9058"/>
    <cellStyle name="Vejica 13 3 8" xfId="7301"/>
    <cellStyle name="Vejica 13 3 8 2" xfId="9059"/>
    <cellStyle name="Vejica 13 3 9" xfId="9046"/>
    <cellStyle name="Vejica 13 4" xfId="1718"/>
    <cellStyle name="Vejica 13 4 2" xfId="7914"/>
    <cellStyle name="Vejica 13 4 2 2" xfId="9061"/>
    <cellStyle name="Vejica 13 4 3" xfId="7300"/>
    <cellStyle name="Vejica 13 4 3 2" xfId="9062"/>
    <cellStyle name="Vejica 13 4 4" xfId="9060"/>
    <cellStyle name="Vejica 13 5" xfId="1719"/>
    <cellStyle name="Vejica 13 5 2" xfId="6408"/>
    <cellStyle name="Vejica 13 5 2 2" xfId="9064"/>
    <cellStyle name="Vejica 13 5 3" xfId="9065"/>
    <cellStyle name="Vejica 13 5 4" xfId="9063"/>
    <cellStyle name="Vejica 13 5 5" xfId="14547"/>
    <cellStyle name="Vejica 13 5 6" xfId="5972"/>
    <cellStyle name="Vejica 13 6" xfId="1720"/>
    <cellStyle name="Vejica 13 6 2" xfId="9066"/>
    <cellStyle name="Vejica 13 7" xfId="3637"/>
    <cellStyle name="Vejica 13 7 2" xfId="9067"/>
    <cellStyle name="Vejica 13 8" xfId="3626"/>
    <cellStyle name="Vejica 13 8 2" xfId="9068"/>
    <cellStyle name="Vejica 13 9" xfId="9031"/>
    <cellStyle name="Vejica 14" xfId="564"/>
    <cellStyle name="Vejica 14 2" xfId="1721"/>
    <cellStyle name="Vejica 14 2 2" xfId="8181"/>
    <cellStyle name="Vejica 14 2 2 2" xfId="9071"/>
    <cellStyle name="Vejica 14 2 3" xfId="6225"/>
    <cellStyle name="Vejica 14 2 3 2" xfId="9072"/>
    <cellStyle name="Vejica 14 2 4" xfId="9070"/>
    <cellStyle name="Vejica 14 3" xfId="1722"/>
    <cellStyle name="Vejica 14 3 2" xfId="6409"/>
    <cellStyle name="Vejica 14 3 2 2" xfId="9074"/>
    <cellStyle name="Vejica 14 3 3" xfId="9075"/>
    <cellStyle name="Vejica 14 3 4" xfId="9073"/>
    <cellStyle name="Vejica 14 3 5" xfId="14550"/>
    <cellStyle name="Vejica 14 3 6" xfId="5975"/>
    <cellStyle name="Vejica 14 4" xfId="1723"/>
    <cellStyle name="Vejica 14 4 2" xfId="9076"/>
    <cellStyle name="Vejica 14 5" xfId="3639"/>
    <cellStyle name="Vejica 14 5 2" xfId="9077"/>
    <cellStyle name="Vejica 14 6" xfId="3638"/>
    <cellStyle name="Vejica 14 6 2" xfId="9078"/>
    <cellStyle name="Vejica 14 7" xfId="9069"/>
    <cellStyle name="Vejica 15" xfId="2"/>
    <cellStyle name="Vejica 15 10" xfId="9079"/>
    <cellStyle name="Vejica 15 2" xfId="565"/>
    <cellStyle name="Vejica 15 2 2" xfId="1724"/>
    <cellStyle name="Vejica 15 2 2 2" xfId="7915"/>
    <cellStyle name="Vejica 15 2 2 2 2" xfId="9082"/>
    <cellStyle name="Vejica 15 2 2 3" xfId="6362"/>
    <cellStyle name="Vejica 15 2 2 3 2" xfId="9083"/>
    <cellStyle name="Vejica 15 2 2 4" xfId="9081"/>
    <cellStyle name="Vejica 15 2 3" xfId="793"/>
    <cellStyle name="Vejica 15 2 3 2" xfId="3642"/>
    <cellStyle name="Vejica 15 2 3 2 2" xfId="9085"/>
    <cellStyle name="Vejica 15 2 3 3" xfId="6213"/>
    <cellStyle name="Vejica 15 2 3 3 2" xfId="9086"/>
    <cellStyle name="Vejica 15 2 3 4" xfId="9087"/>
    <cellStyle name="Vejica 15 2 3 5" xfId="9084"/>
    <cellStyle name="Vejica 15 2 3 6" xfId="14552"/>
    <cellStyle name="Vejica 15 2 3 7" xfId="5977"/>
    <cellStyle name="Vejica 15 2 4" xfId="787"/>
    <cellStyle name="Vejica 15 2 4 2" xfId="9088"/>
    <cellStyle name="Vejica 15 2 5" xfId="3643"/>
    <cellStyle name="Vejica 15 2 5 2" xfId="3644"/>
    <cellStyle name="Vejica 15 2 5 2 2" xfId="9090"/>
    <cellStyle name="Vejica 15 2 5 3" xfId="9089"/>
    <cellStyle name="Vejica 15 2 6" xfId="3645"/>
    <cellStyle name="Vejica 15 2 6 2" xfId="9091"/>
    <cellStyle name="Vejica 15 2 7" xfId="3641"/>
    <cellStyle name="Vejica 15 2 7 2" xfId="9092"/>
    <cellStyle name="Vejica 15 2 8" xfId="6361"/>
    <cellStyle name="Vejica 15 2 8 2" xfId="9093"/>
    <cellStyle name="Vejica 15 2 9" xfId="9080"/>
    <cellStyle name="Vejica 15 3" xfId="783"/>
    <cellStyle name="Vejica 15 3 2" xfId="1725"/>
    <cellStyle name="Vejica 15 3 2 2" xfId="6227"/>
    <cellStyle name="Vejica 15 3 2 2 2" xfId="9096"/>
    <cellStyle name="Vejica 15 3 2 3" xfId="9097"/>
    <cellStyle name="Vejica 15 3 2 4" xfId="9095"/>
    <cellStyle name="Vejica 15 3 3" xfId="3647"/>
    <cellStyle name="Vejica 15 3 3 2" xfId="9098"/>
    <cellStyle name="Vejica 15 3 4" xfId="3648"/>
    <cellStyle name="Vejica 15 3 4 2" xfId="9099"/>
    <cellStyle name="Vejica 15 3 5" xfId="3646"/>
    <cellStyle name="Vejica 15 3 5 2" xfId="9100"/>
    <cellStyle name="Vejica 15 3 6" xfId="6207"/>
    <cellStyle name="Vejica 15 3 6 2" xfId="9101"/>
    <cellStyle name="Vejica 15 3 7" xfId="6226"/>
    <cellStyle name="Vejica 15 3 7 2" xfId="9102"/>
    <cellStyle name="Vejica 15 3 8" xfId="9094"/>
    <cellStyle name="Vejica 15 4" xfId="1726"/>
    <cellStyle name="Vejica 15 4 2" xfId="3649"/>
    <cellStyle name="Vejica 15 4 2 2" xfId="9104"/>
    <cellStyle name="Vejica 15 4 3" xfId="6410"/>
    <cellStyle name="Vejica 15 4 3 2" xfId="9105"/>
    <cellStyle name="Vejica 15 4 4" xfId="9106"/>
    <cellStyle name="Vejica 15 4 5" xfId="9103"/>
    <cellStyle name="Vejica 15 4 6" xfId="14551"/>
    <cellStyle name="Vejica 15 4 7" xfId="5976"/>
    <cellStyle name="Vejica 15 5" xfId="1727"/>
    <cellStyle name="Vejica 15 5 2" xfId="9107"/>
    <cellStyle name="Vejica 15 6" xfId="3650"/>
    <cellStyle name="Vejica 15 6 2" xfId="3651"/>
    <cellStyle name="Vejica 15 6 2 2" xfId="9109"/>
    <cellStyle name="Vejica 15 6 3" xfId="9108"/>
    <cellStyle name="Vejica 15 7" xfId="3652"/>
    <cellStyle name="Vejica 15 7 2" xfId="9110"/>
    <cellStyle name="Vejica 15 8" xfId="3640"/>
    <cellStyle name="Vejica 15 8 2" xfId="9111"/>
    <cellStyle name="Vejica 15 9" xfId="8096"/>
    <cellStyle name="Vejica 15 9 2" xfId="9112"/>
    <cellStyle name="Vejica 16" xfId="566"/>
    <cellStyle name="Vejica 16 2" xfId="1728"/>
    <cellStyle name="Vejica 16 2 2" xfId="7068"/>
    <cellStyle name="Vejica 16 2 2 2" xfId="9115"/>
    <cellStyle name="Vejica 16 2 3" xfId="6228"/>
    <cellStyle name="Vejica 16 2 3 2" xfId="9116"/>
    <cellStyle name="Vejica 16 2 4" xfId="9114"/>
    <cellStyle name="Vejica 16 3" xfId="1729"/>
    <cellStyle name="Vejica 16 3 2" xfId="6411"/>
    <cellStyle name="Vejica 16 3 2 2" xfId="9118"/>
    <cellStyle name="Vejica 16 3 3" xfId="9119"/>
    <cellStyle name="Vejica 16 3 4" xfId="9117"/>
    <cellStyle name="Vejica 16 3 5" xfId="14553"/>
    <cellStyle name="Vejica 16 3 6" xfId="5978"/>
    <cellStyle name="Vejica 16 4" xfId="1730"/>
    <cellStyle name="Vejica 16 4 2" xfId="9120"/>
    <cellStyle name="Vejica 16 5" xfId="3654"/>
    <cellStyle name="Vejica 16 5 2" xfId="9121"/>
    <cellStyle name="Vejica 16 6" xfId="3653"/>
    <cellStyle name="Vejica 16 6 2" xfId="9122"/>
    <cellStyle name="Vejica 16 7" xfId="9113"/>
    <cellStyle name="Vejica 17" xfId="567"/>
    <cellStyle name="Vejica 17 10" xfId="1731"/>
    <cellStyle name="Vejica 17 10 2" xfId="3656"/>
    <cellStyle name="Vejica 17 10 2 2" xfId="9125"/>
    <cellStyle name="Vejica 17 10 3" xfId="9124"/>
    <cellStyle name="Vejica 17 11" xfId="3657"/>
    <cellStyle name="Vejica 17 11 2" xfId="3658"/>
    <cellStyle name="Vejica 17 11 2 2" xfId="9127"/>
    <cellStyle name="Vejica 17 11 3" xfId="9126"/>
    <cellStyle name="Vejica 17 12" xfId="3659"/>
    <cellStyle name="Vejica 17 12 2" xfId="9128"/>
    <cellStyle name="Vejica 17 13" xfId="3660"/>
    <cellStyle name="Vejica 17 13 2" xfId="9129"/>
    <cellStyle name="Vejica 17 14" xfId="3655"/>
    <cellStyle name="Vejica 17 14 2" xfId="9130"/>
    <cellStyle name="Vejica 17 15" xfId="2514"/>
    <cellStyle name="Vejica 17 15 2" xfId="9131"/>
    <cellStyle name="Vejica 17 15 3" xfId="15394"/>
    <cellStyle name="Vejica 17 16" xfId="9123"/>
    <cellStyle name="Vejica 17 2" xfId="568"/>
    <cellStyle name="Vejica 17 2 10" xfId="9132"/>
    <cellStyle name="Vejica 17 2 2" xfId="569"/>
    <cellStyle name="Vejica 17 2 2 2" xfId="1732"/>
    <cellStyle name="Vejica 17 2 2 2 2" xfId="7913"/>
    <cellStyle name="Vejica 17 2 2 2 2 2" xfId="9135"/>
    <cellStyle name="Vejica 17 2 2 2 3" xfId="6229"/>
    <cellStyle name="Vejica 17 2 2 2 3 2" xfId="9136"/>
    <cellStyle name="Vejica 17 2 2 2 4" xfId="9134"/>
    <cellStyle name="Vejica 17 2 2 3" xfId="1733"/>
    <cellStyle name="Vejica 17 2 2 3 2" xfId="3663"/>
    <cellStyle name="Vejica 17 2 2 3 2 2" xfId="9138"/>
    <cellStyle name="Vejica 17 2 2 3 3" xfId="6412"/>
    <cellStyle name="Vejica 17 2 2 3 3 2" xfId="9139"/>
    <cellStyle name="Vejica 17 2 2 3 4" xfId="9140"/>
    <cellStyle name="Vejica 17 2 2 3 5" xfId="9137"/>
    <cellStyle name="Vejica 17 2 2 3 6" xfId="14556"/>
    <cellStyle name="Vejica 17 2 2 3 7" xfId="5981"/>
    <cellStyle name="Vejica 17 2 2 4" xfId="1734"/>
    <cellStyle name="Vejica 17 2 2 4 2" xfId="3664"/>
    <cellStyle name="Vejica 17 2 2 4 2 2" xfId="9142"/>
    <cellStyle name="Vejica 17 2 2 4 3" xfId="9141"/>
    <cellStyle name="Vejica 17 2 2 5" xfId="3665"/>
    <cellStyle name="Vejica 17 2 2 5 2" xfId="3666"/>
    <cellStyle name="Vejica 17 2 2 5 2 2" xfId="9144"/>
    <cellStyle name="Vejica 17 2 2 5 3" xfId="9143"/>
    <cellStyle name="Vejica 17 2 2 6" xfId="3667"/>
    <cellStyle name="Vejica 17 2 2 6 2" xfId="9145"/>
    <cellStyle name="Vejica 17 2 2 7" xfId="3662"/>
    <cellStyle name="Vejica 17 2 2 7 2" xfId="9146"/>
    <cellStyle name="Vejica 17 2 2 8" xfId="9133"/>
    <cellStyle name="Vejica 17 2 3" xfId="1735"/>
    <cellStyle name="Vejica 17 2 3 2" xfId="7067"/>
    <cellStyle name="Vejica 17 2 3 2 2" xfId="9148"/>
    <cellStyle name="Vejica 17 2 3 3" xfId="7298"/>
    <cellStyle name="Vejica 17 2 3 3 2" xfId="9149"/>
    <cellStyle name="Vejica 17 2 3 4" xfId="9147"/>
    <cellStyle name="Vejica 17 2 4" xfId="1736"/>
    <cellStyle name="Vejica 17 2 4 2" xfId="3668"/>
    <cellStyle name="Vejica 17 2 4 2 2" xfId="9151"/>
    <cellStyle name="Vejica 17 2 4 3" xfId="6414"/>
    <cellStyle name="Vejica 17 2 4 3 2" xfId="9152"/>
    <cellStyle name="Vejica 17 2 4 4" xfId="9153"/>
    <cellStyle name="Vejica 17 2 4 5" xfId="9150"/>
    <cellStyle name="Vejica 17 2 4 6" xfId="14555"/>
    <cellStyle name="Vejica 17 2 4 7" xfId="5980"/>
    <cellStyle name="Vejica 17 2 5" xfId="1737"/>
    <cellStyle name="Vejica 17 2 5 2" xfId="3669"/>
    <cellStyle name="Vejica 17 2 5 2 2" xfId="9155"/>
    <cellStyle name="Vejica 17 2 5 3" xfId="9154"/>
    <cellStyle name="Vejica 17 2 6" xfId="3670"/>
    <cellStyle name="Vejica 17 2 6 2" xfId="3671"/>
    <cellStyle name="Vejica 17 2 6 2 2" xfId="9157"/>
    <cellStyle name="Vejica 17 2 6 3" xfId="9156"/>
    <cellStyle name="Vejica 17 2 7" xfId="3672"/>
    <cellStyle name="Vejica 17 2 7 2" xfId="9158"/>
    <cellStyle name="Vejica 17 2 8" xfId="3673"/>
    <cellStyle name="Vejica 17 2 8 2" xfId="9159"/>
    <cellStyle name="Vejica 17 2 9" xfId="3661"/>
    <cellStyle name="Vejica 17 2 9 2" xfId="9160"/>
    <cellStyle name="Vejica 17 3" xfId="570"/>
    <cellStyle name="Vejica 17 3 2" xfId="1738"/>
    <cellStyle name="Vejica 17 3 2 2" xfId="5847"/>
    <cellStyle name="Vejica 17 3 2 2 2" xfId="9163"/>
    <cellStyle name="Vejica 17 3 2 3" xfId="7297"/>
    <cellStyle name="Vejica 17 3 2 3 2" xfId="9164"/>
    <cellStyle name="Vejica 17 3 2 4" xfId="9162"/>
    <cellStyle name="Vejica 17 3 3" xfId="1739"/>
    <cellStyle name="Vejica 17 3 3 2" xfId="6230"/>
    <cellStyle name="Vejica 17 3 3 2 2" xfId="9166"/>
    <cellStyle name="Vejica 17 3 3 3" xfId="9167"/>
    <cellStyle name="Vejica 17 3 3 4" xfId="9165"/>
    <cellStyle name="Vejica 17 3 4" xfId="3675"/>
    <cellStyle name="Vejica 17 3 4 2" xfId="9168"/>
    <cellStyle name="Vejica 17 3 5" xfId="3674"/>
    <cellStyle name="Vejica 17 3 5 2" xfId="9169"/>
    <cellStyle name="Vejica 17 3 6" xfId="7296"/>
    <cellStyle name="Vejica 17 3 6 2" xfId="9170"/>
    <cellStyle name="Vejica 17 3 7" xfId="9161"/>
    <cellStyle name="Vejica 17 4" xfId="1740"/>
    <cellStyle name="Vejica 17 4 2" xfId="6311"/>
    <cellStyle name="Vejica 17 4 2 2" xfId="9172"/>
    <cellStyle name="Vejica 17 4 3" xfId="6231"/>
    <cellStyle name="Vejica 17 4 3 2" xfId="9173"/>
    <cellStyle name="Vejica 17 4 4" xfId="9171"/>
    <cellStyle name="Vejica 17 5" xfId="1741"/>
    <cellStyle name="Vejica 17 5 2" xfId="3676"/>
    <cellStyle name="Vejica 17 5 2 2" xfId="9175"/>
    <cellStyle name="Vejica 17 5 3" xfId="6417"/>
    <cellStyle name="Vejica 17 5 3 2" xfId="9176"/>
    <cellStyle name="Vejica 17 5 4" xfId="9177"/>
    <cellStyle name="Vejica 17 5 5" xfId="9174"/>
    <cellStyle name="Vejica 17 5 6" xfId="14554"/>
    <cellStyle name="Vejica 17 5 7" xfId="5979"/>
    <cellStyle name="Vejica 17 6" xfId="1742"/>
    <cellStyle name="Vejica 17 6 2" xfId="1743"/>
    <cellStyle name="Vejica 17 6 2 2" xfId="3677"/>
    <cellStyle name="Vejica 17 6 2 2 2" xfId="9180"/>
    <cellStyle name="Vejica 17 6 2 3" xfId="9179"/>
    <cellStyle name="Vejica 17 6 3" xfId="1744"/>
    <cellStyle name="Vejica 17 6 3 2" xfId="1745"/>
    <cellStyle name="Vejica 17 6 3 2 2" xfId="3678"/>
    <cellStyle name="Vejica 17 6 3 2 2 2" xfId="9183"/>
    <cellStyle name="Vejica 17 6 3 2 3" xfId="9182"/>
    <cellStyle name="Vejica 17 6 3 3" xfId="1746"/>
    <cellStyle name="Vejica 17 6 3 3 2" xfId="3679"/>
    <cellStyle name="Vejica 17 6 3 3 2 2" xfId="9185"/>
    <cellStyle name="Vejica 17 6 3 3 3" xfId="9184"/>
    <cellStyle name="Vejica 17 6 3 4" xfId="3680"/>
    <cellStyle name="Vejica 17 6 3 4 2" xfId="9186"/>
    <cellStyle name="Vejica 17 6 3 5" xfId="9181"/>
    <cellStyle name="Vejica 17 6 4" xfId="3681"/>
    <cellStyle name="Vejica 17 6 4 2" xfId="9187"/>
    <cellStyle name="Vejica 17 6 5" xfId="9178"/>
    <cellStyle name="Vejica 17 7" xfId="1747"/>
    <cellStyle name="Vejica 17 7 2" xfId="3682"/>
    <cellStyle name="Vejica 17 7 2 2" xfId="9189"/>
    <cellStyle name="Vejica 17 7 3" xfId="9188"/>
    <cellStyle name="Vejica 17 8" xfId="1748"/>
    <cellStyle name="Vejica 17 8 2" xfId="3683"/>
    <cellStyle name="Vejica 17 8 2 2" xfId="9191"/>
    <cellStyle name="Vejica 17 8 3" xfId="9190"/>
    <cellStyle name="Vejica 17 9" xfId="1749"/>
    <cellStyle name="Vejica 17 9 2" xfId="9192"/>
    <cellStyle name="Vejica 18" xfId="571"/>
    <cellStyle name="Vejica 18 10" xfId="1750"/>
    <cellStyle name="Vejica 18 10 2" xfId="3685"/>
    <cellStyle name="Vejica 18 10 2 2" xfId="9195"/>
    <cellStyle name="Vejica 18 10 3" xfId="9194"/>
    <cellStyle name="Vejica 18 11" xfId="3686"/>
    <cellStyle name="Vejica 18 11 2" xfId="3687"/>
    <cellStyle name="Vejica 18 11 2 2" xfId="9197"/>
    <cellStyle name="Vejica 18 11 3" xfId="9196"/>
    <cellStyle name="Vejica 18 12" xfId="3688"/>
    <cellStyle name="Vejica 18 12 2" xfId="9198"/>
    <cellStyle name="Vejica 18 13" xfId="3689"/>
    <cellStyle name="Vejica 18 13 2" xfId="9199"/>
    <cellStyle name="Vejica 18 14" xfId="3684"/>
    <cellStyle name="Vejica 18 14 2" xfId="9200"/>
    <cellStyle name="Vejica 18 15" xfId="2515"/>
    <cellStyle name="Vejica 18 15 2" xfId="9201"/>
    <cellStyle name="Vejica 18 15 3" xfId="15395"/>
    <cellStyle name="Vejica 18 16" xfId="9193"/>
    <cellStyle name="Vejica 18 2" xfId="572"/>
    <cellStyle name="Vejica 18 2 10" xfId="9202"/>
    <cellStyle name="Vejica 18 2 2" xfId="573"/>
    <cellStyle name="Vejica 18 2 2 2" xfId="1751"/>
    <cellStyle name="Vejica 18 2 2 2 2" xfId="7841"/>
    <cellStyle name="Vejica 18 2 2 2 2 2" xfId="9205"/>
    <cellStyle name="Vejica 18 2 2 2 3" xfId="6232"/>
    <cellStyle name="Vejica 18 2 2 2 3 2" xfId="9206"/>
    <cellStyle name="Vejica 18 2 2 2 4" xfId="9204"/>
    <cellStyle name="Vejica 18 2 2 3" xfId="1752"/>
    <cellStyle name="Vejica 18 2 2 3 2" xfId="3692"/>
    <cellStyle name="Vejica 18 2 2 3 2 2" xfId="9208"/>
    <cellStyle name="Vejica 18 2 2 3 3" xfId="6418"/>
    <cellStyle name="Vejica 18 2 2 3 3 2" xfId="9209"/>
    <cellStyle name="Vejica 18 2 2 3 4" xfId="9210"/>
    <cellStyle name="Vejica 18 2 2 3 5" xfId="9207"/>
    <cellStyle name="Vejica 18 2 2 3 6" xfId="14559"/>
    <cellStyle name="Vejica 18 2 2 3 7" xfId="5984"/>
    <cellStyle name="Vejica 18 2 2 4" xfId="1753"/>
    <cellStyle name="Vejica 18 2 2 4 2" xfId="3693"/>
    <cellStyle name="Vejica 18 2 2 4 2 2" xfId="9212"/>
    <cellStyle name="Vejica 18 2 2 4 3" xfId="9211"/>
    <cellStyle name="Vejica 18 2 2 5" xfId="3694"/>
    <cellStyle name="Vejica 18 2 2 5 2" xfId="3695"/>
    <cellStyle name="Vejica 18 2 2 5 2 2" xfId="9214"/>
    <cellStyle name="Vejica 18 2 2 5 3" xfId="9213"/>
    <cellStyle name="Vejica 18 2 2 6" xfId="3696"/>
    <cellStyle name="Vejica 18 2 2 6 2" xfId="9215"/>
    <cellStyle name="Vejica 18 2 2 7" xfId="3691"/>
    <cellStyle name="Vejica 18 2 2 7 2" xfId="9216"/>
    <cellStyle name="Vejica 18 2 2 8" xfId="9203"/>
    <cellStyle name="Vejica 18 2 3" xfId="1754"/>
    <cellStyle name="Vejica 18 2 3 2" xfId="8155"/>
    <cellStyle name="Vejica 18 2 3 2 2" xfId="9218"/>
    <cellStyle name="Vejica 18 2 3 3" xfId="6233"/>
    <cellStyle name="Vejica 18 2 3 3 2" xfId="9219"/>
    <cellStyle name="Vejica 18 2 3 4" xfId="9217"/>
    <cellStyle name="Vejica 18 2 4" xfId="1755"/>
    <cellStyle name="Vejica 18 2 4 2" xfId="3697"/>
    <cellStyle name="Vejica 18 2 4 2 2" xfId="9221"/>
    <cellStyle name="Vejica 18 2 4 3" xfId="6419"/>
    <cellStyle name="Vejica 18 2 4 3 2" xfId="9222"/>
    <cellStyle name="Vejica 18 2 4 4" xfId="9223"/>
    <cellStyle name="Vejica 18 2 4 5" xfId="9220"/>
    <cellStyle name="Vejica 18 2 4 6" xfId="14558"/>
    <cellStyle name="Vejica 18 2 4 7" xfId="5983"/>
    <cellStyle name="Vejica 18 2 5" xfId="1756"/>
    <cellStyle name="Vejica 18 2 5 2" xfId="3698"/>
    <cellStyle name="Vejica 18 2 5 2 2" xfId="9225"/>
    <cellStyle name="Vejica 18 2 5 3" xfId="9224"/>
    <cellStyle name="Vejica 18 2 6" xfId="3699"/>
    <cellStyle name="Vejica 18 2 6 2" xfId="3700"/>
    <cellStyle name="Vejica 18 2 6 2 2" xfId="9227"/>
    <cellStyle name="Vejica 18 2 6 3" xfId="9226"/>
    <cellStyle name="Vejica 18 2 7" xfId="3701"/>
    <cellStyle name="Vejica 18 2 7 2" xfId="9228"/>
    <cellStyle name="Vejica 18 2 8" xfId="3702"/>
    <cellStyle name="Vejica 18 2 8 2" xfId="9229"/>
    <cellStyle name="Vejica 18 2 9" xfId="3690"/>
    <cellStyle name="Vejica 18 2 9 2" xfId="9230"/>
    <cellStyle name="Vejica 18 3" xfId="574"/>
    <cellStyle name="Vejica 18 3 2" xfId="1757"/>
    <cellStyle name="Vejica 18 3 2 2" xfId="7910"/>
    <cellStyle name="Vejica 18 3 2 2 2" xfId="9233"/>
    <cellStyle name="Vejica 18 3 2 3" xfId="6235"/>
    <cellStyle name="Vejica 18 3 2 3 2" xfId="9234"/>
    <cellStyle name="Vejica 18 3 2 4" xfId="9232"/>
    <cellStyle name="Vejica 18 3 3" xfId="1758"/>
    <cellStyle name="Vejica 18 3 3 2" xfId="6236"/>
    <cellStyle name="Vejica 18 3 3 2 2" xfId="9236"/>
    <cellStyle name="Vejica 18 3 3 3" xfId="9237"/>
    <cellStyle name="Vejica 18 3 3 4" xfId="9235"/>
    <cellStyle name="Vejica 18 3 4" xfId="3704"/>
    <cellStyle name="Vejica 18 3 4 2" xfId="9238"/>
    <cellStyle name="Vejica 18 3 5" xfId="3703"/>
    <cellStyle name="Vejica 18 3 5 2" xfId="9239"/>
    <cellStyle name="Vejica 18 3 6" xfId="6234"/>
    <cellStyle name="Vejica 18 3 6 2" xfId="9240"/>
    <cellStyle name="Vejica 18 3 7" xfId="9231"/>
    <cellStyle name="Vejica 18 4" xfId="1759"/>
    <cellStyle name="Vejica 18 4 2" xfId="8111"/>
    <cellStyle name="Vejica 18 4 2 2" xfId="9242"/>
    <cellStyle name="Vejica 18 4 3" xfId="6237"/>
    <cellStyle name="Vejica 18 4 3 2" xfId="9243"/>
    <cellStyle name="Vejica 18 4 4" xfId="9241"/>
    <cellStyle name="Vejica 18 5" xfId="1760"/>
    <cellStyle name="Vejica 18 5 2" xfId="3705"/>
    <cellStyle name="Vejica 18 5 2 2" xfId="9245"/>
    <cellStyle name="Vejica 18 5 3" xfId="6421"/>
    <cellStyle name="Vejica 18 5 3 2" xfId="9246"/>
    <cellStyle name="Vejica 18 5 4" xfId="9247"/>
    <cellStyle name="Vejica 18 5 5" xfId="9244"/>
    <cellStyle name="Vejica 18 5 6" xfId="14557"/>
    <cellStyle name="Vejica 18 5 7" xfId="5982"/>
    <cellStyle name="Vejica 18 6" xfId="1761"/>
    <cellStyle name="Vejica 18 6 2" xfId="1762"/>
    <cellStyle name="Vejica 18 6 2 2" xfId="3706"/>
    <cellStyle name="Vejica 18 6 2 2 2" xfId="9250"/>
    <cellStyle name="Vejica 18 6 2 3" xfId="9249"/>
    <cellStyle name="Vejica 18 6 3" xfId="1763"/>
    <cellStyle name="Vejica 18 6 3 2" xfId="1764"/>
    <cellStyle name="Vejica 18 6 3 2 2" xfId="3707"/>
    <cellStyle name="Vejica 18 6 3 2 2 2" xfId="9253"/>
    <cellStyle name="Vejica 18 6 3 2 3" xfId="9252"/>
    <cellStyle name="Vejica 18 6 3 3" xfId="1765"/>
    <cellStyle name="Vejica 18 6 3 3 2" xfId="3708"/>
    <cellStyle name="Vejica 18 6 3 3 2 2" xfId="9255"/>
    <cellStyle name="Vejica 18 6 3 3 3" xfId="9254"/>
    <cellStyle name="Vejica 18 6 3 4" xfId="3709"/>
    <cellStyle name="Vejica 18 6 3 4 2" xfId="9256"/>
    <cellStyle name="Vejica 18 6 3 5" xfId="9251"/>
    <cellStyle name="Vejica 18 6 4" xfId="3710"/>
    <cellStyle name="Vejica 18 6 4 2" xfId="9257"/>
    <cellStyle name="Vejica 18 6 5" xfId="9248"/>
    <cellStyle name="Vejica 18 7" xfId="1766"/>
    <cellStyle name="Vejica 18 7 2" xfId="3711"/>
    <cellStyle name="Vejica 18 7 2 2" xfId="9259"/>
    <cellStyle name="Vejica 18 7 3" xfId="9258"/>
    <cellStyle name="Vejica 18 8" xfId="1767"/>
    <cellStyle name="Vejica 18 8 2" xfId="3712"/>
    <cellStyle name="Vejica 18 8 2 2" xfId="9261"/>
    <cellStyle name="Vejica 18 8 3" xfId="9260"/>
    <cellStyle name="Vejica 18 9" xfId="1768"/>
    <cellStyle name="Vejica 18 9 2" xfId="9262"/>
    <cellStyle name="Vejica 19" xfId="575"/>
    <cellStyle name="Vejica 19 10" xfId="1769"/>
    <cellStyle name="Vejica 19 10 2" xfId="3714"/>
    <cellStyle name="Vejica 19 10 2 2" xfId="9265"/>
    <cellStyle name="Vejica 19 10 3" xfId="9264"/>
    <cellStyle name="Vejica 19 11" xfId="3715"/>
    <cellStyle name="Vejica 19 11 2" xfId="3716"/>
    <cellStyle name="Vejica 19 11 2 2" xfId="9267"/>
    <cellStyle name="Vejica 19 11 3" xfId="9266"/>
    <cellStyle name="Vejica 19 12" xfId="3717"/>
    <cellStyle name="Vejica 19 12 2" xfId="9268"/>
    <cellStyle name="Vejica 19 13" xfId="3718"/>
    <cellStyle name="Vejica 19 13 2" xfId="9269"/>
    <cellStyle name="Vejica 19 14" xfId="3713"/>
    <cellStyle name="Vejica 19 14 2" xfId="9270"/>
    <cellStyle name="Vejica 19 15" xfId="2516"/>
    <cellStyle name="Vejica 19 15 2" xfId="9271"/>
    <cellStyle name="Vejica 19 15 3" xfId="15396"/>
    <cellStyle name="Vejica 19 16" xfId="9263"/>
    <cellStyle name="Vejica 19 2" xfId="576"/>
    <cellStyle name="Vejica 19 2 10" xfId="9272"/>
    <cellStyle name="Vejica 19 2 2" xfId="577"/>
    <cellStyle name="Vejica 19 2 2 2" xfId="1770"/>
    <cellStyle name="Vejica 19 2 2 2 2" xfId="8178"/>
    <cellStyle name="Vejica 19 2 2 2 2 2" xfId="9275"/>
    <cellStyle name="Vejica 19 2 2 2 3" xfId="6238"/>
    <cellStyle name="Vejica 19 2 2 2 3 2" xfId="9276"/>
    <cellStyle name="Vejica 19 2 2 2 4" xfId="9274"/>
    <cellStyle name="Vejica 19 2 2 3" xfId="1771"/>
    <cellStyle name="Vejica 19 2 2 3 2" xfId="3721"/>
    <cellStyle name="Vejica 19 2 2 3 2 2" xfId="9278"/>
    <cellStyle name="Vejica 19 2 2 3 3" xfId="6423"/>
    <cellStyle name="Vejica 19 2 2 3 3 2" xfId="9279"/>
    <cellStyle name="Vejica 19 2 2 3 4" xfId="9280"/>
    <cellStyle name="Vejica 19 2 2 3 5" xfId="9277"/>
    <cellStyle name="Vejica 19 2 2 3 6" xfId="14562"/>
    <cellStyle name="Vejica 19 2 2 3 7" xfId="5987"/>
    <cellStyle name="Vejica 19 2 2 4" xfId="1772"/>
    <cellStyle name="Vejica 19 2 2 4 2" xfId="3722"/>
    <cellStyle name="Vejica 19 2 2 4 2 2" xfId="9282"/>
    <cellStyle name="Vejica 19 2 2 4 3" xfId="9281"/>
    <cellStyle name="Vejica 19 2 2 5" xfId="3723"/>
    <cellStyle name="Vejica 19 2 2 5 2" xfId="3724"/>
    <cellStyle name="Vejica 19 2 2 5 2 2" xfId="9284"/>
    <cellStyle name="Vejica 19 2 2 5 3" xfId="9283"/>
    <cellStyle name="Vejica 19 2 2 6" xfId="3725"/>
    <cellStyle name="Vejica 19 2 2 6 2" xfId="9285"/>
    <cellStyle name="Vejica 19 2 2 7" xfId="3720"/>
    <cellStyle name="Vejica 19 2 2 7 2" xfId="9286"/>
    <cellStyle name="Vejica 19 2 2 8" xfId="9273"/>
    <cellStyle name="Vejica 19 2 3" xfId="1773"/>
    <cellStyle name="Vejica 19 2 3 2" xfId="7909"/>
    <cellStyle name="Vejica 19 2 3 2 2" xfId="9288"/>
    <cellStyle name="Vejica 19 2 3 3" xfId="6239"/>
    <cellStyle name="Vejica 19 2 3 3 2" xfId="9289"/>
    <cellStyle name="Vejica 19 2 3 4" xfId="9287"/>
    <cellStyle name="Vejica 19 2 4" xfId="1774"/>
    <cellStyle name="Vejica 19 2 4 2" xfId="3726"/>
    <cellStyle name="Vejica 19 2 4 2 2" xfId="9291"/>
    <cellStyle name="Vejica 19 2 4 3" xfId="6424"/>
    <cellStyle name="Vejica 19 2 4 3 2" xfId="9292"/>
    <cellStyle name="Vejica 19 2 4 4" xfId="9293"/>
    <cellStyle name="Vejica 19 2 4 5" xfId="9290"/>
    <cellStyle name="Vejica 19 2 4 6" xfId="14561"/>
    <cellStyle name="Vejica 19 2 4 7" xfId="5986"/>
    <cellStyle name="Vejica 19 2 5" xfId="1775"/>
    <cellStyle name="Vejica 19 2 5 2" xfId="3727"/>
    <cellStyle name="Vejica 19 2 5 2 2" xfId="9295"/>
    <cellStyle name="Vejica 19 2 5 3" xfId="9294"/>
    <cellStyle name="Vejica 19 2 6" xfId="3728"/>
    <cellStyle name="Vejica 19 2 6 2" xfId="3729"/>
    <cellStyle name="Vejica 19 2 6 2 2" xfId="9297"/>
    <cellStyle name="Vejica 19 2 6 3" xfId="9296"/>
    <cellStyle name="Vejica 19 2 7" xfId="3730"/>
    <cellStyle name="Vejica 19 2 7 2" xfId="9298"/>
    <cellStyle name="Vejica 19 2 8" xfId="3731"/>
    <cellStyle name="Vejica 19 2 8 2" xfId="9299"/>
    <cellStyle name="Vejica 19 2 9" xfId="3719"/>
    <cellStyle name="Vejica 19 2 9 2" xfId="9300"/>
    <cellStyle name="Vejica 19 3" xfId="578"/>
    <cellStyle name="Vejica 19 3 2" xfId="1776"/>
    <cellStyle name="Vejica 19 3 2 2" xfId="7908"/>
    <cellStyle name="Vejica 19 3 2 2 2" xfId="9303"/>
    <cellStyle name="Vejica 19 3 2 3" xfId="6240"/>
    <cellStyle name="Vejica 19 3 2 3 2" xfId="9304"/>
    <cellStyle name="Vejica 19 3 2 4" xfId="9302"/>
    <cellStyle name="Vejica 19 3 3" xfId="1777"/>
    <cellStyle name="Vejica 19 3 3 2" xfId="6241"/>
    <cellStyle name="Vejica 19 3 3 2 2" xfId="9306"/>
    <cellStyle name="Vejica 19 3 3 3" xfId="9307"/>
    <cellStyle name="Vejica 19 3 3 4" xfId="9305"/>
    <cellStyle name="Vejica 19 3 4" xfId="3733"/>
    <cellStyle name="Vejica 19 3 4 2" xfId="9308"/>
    <cellStyle name="Vejica 19 3 5" xfId="3732"/>
    <cellStyle name="Vejica 19 3 5 2" xfId="9309"/>
    <cellStyle name="Vejica 19 3 6" xfId="6364"/>
    <cellStyle name="Vejica 19 3 6 2" xfId="9310"/>
    <cellStyle name="Vejica 19 3 7" xfId="9301"/>
    <cellStyle name="Vejica 19 4" xfId="1778"/>
    <cellStyle name="Vejica 19 4 2" xfId="7906"/>
    <cellStyle name="Vejica 19 4 2 2" xfId="9312"/>
    <cellStyle name="Vejica 19 4 3" xfId="6242"/>
    <cellStyle name="Vejica 19 4 3 2" xfId="9313"/>
    <cellStyle name="Vejica 19 4 4" xfId="9311"/>
    <cellStyle name="Vejica 19 5" xfId="1779"/>
    <cellStyle name="Vejica 19 5 2" xfId="3734"/>
    <cellStyle name="Vejica 19 5 2 2" xfId="9315"/>
    <cellStyle name="Vejica 19 5 3" xfId="6428"/>
    <cellStyle name="Vejica 19 5 3 2" xfId="9316"/>
    <cellStyle name="Vejica 19 5 4" xfId="9317"/>
    <cellStyle name="Vejica 19 5 5" xfId="9314"/>
    <cellStyle name="Vejica 19 5 6" xfId="14560"/>
    <cellStyle name="Vejica 19 5 7" xfId="5985"/>
    <cellStyle name="Vejica 19 6" xfId="1780"/>
    <cellStyle name="Vejica 19 6 2" xfId="1781"/>
    <cellStyle name="Vejica 19 6 2 2" xfId="3735"/>
    <cellStyle name="Vejica 19 6 2 2 2" xfId="9320"/>
    <cellStyle name="Vejica 19 6 2 3" xfId="9319"/>
    <cellStyle name="Vejica 19 6 3" xfId="1782"/>
    <cellStyle name="Vejica 19 6 3 2" xfId="1783"/>
    <cellStyle name="Vejica 19 6 3 2 2" xfId="3736"/>
    <cellStyle name="Vejica 19 6 3 2 2 2" xfId="9323"/>
    <cellStyle name="Vejica 19 6 3 2 3" xfId="9322"/>
    <cellStyle name="Vejica 19 6 3 3" xfId="1784"/>
    <cellStyle name="Vejica 19 6 3 3 2" xfId="3737"/>
    <cellStyle name="Vejica 19 6 3 3 2 2" xfId="9325"/>
    <cellStyle name="Vejica 19 6 3 3 3" xfId="9324"/>
    <cellStyle name="Vejica 19 6 3 4" xfId="3738"/>
    <cellStyle name="Vejica 19 6 3 4 2" xfId="9326"/>
    <cellStyle name="Vejica 19 6 3 5" xfId="9321"/>
    <cellStyle name="Vejica 19 6 4" xfId="3739"/>
    <cellStyle name="Vejica 19 6 4 2" xfId="9327"/>
    <cellStyle name="Vejica 19 6 5" xfId="9318"/>
    <cellStyle name="Vejica 19 7" xfId="1785"/>
    <cellStyle name="Vejica 19 7 2" xfId="3740"/>
    <cellStyle name="Vejica 19 7 2 2" xfId="9329"/>
    <cellStyle name="Vejica 19 7 3" xfId="9328"/>
    <cellStyle name="Vejica 19 8" xfId="1786"/>
    <cellStyle name="Vejica 19 8 2" xfId="3741"/>
    <cellStyle name="Vejica 19 8 2 2" xfId="9331"/>
    <cellStyle name="Vejica 19 8 3" xfId="9330"/>
    <cellStyle name="Vejica 19 9" xfId="1787"/>
    <cellStyle name="Vejica 19 9 2" xfId="9332"/>
    <cellStyle name="Vejica 2" xfId="579"/>
    <cellStyle name="Vejica 2 10" xfId="580"/>
    <cellStyle name="Vejica 2 10 10" xfId="3744"/>
    <cellStyle name="Vejica 2 10 10 2" xfId="9335"/>
    <cellStyle name="Vejica 2 10 11" xfId="3743"/>
    <cellStyle name="Vejica 2 10 11 2" xfId="9336"/>
    <cellStyle name="Vejica 2 10 12" xfId="9334"/>
    <cellStyle name="Vejica 2 10 2" xfId="581"/>
    <cellStyle name="Vejica 2 10 2 10" xfId="9337"/>
    <cellStyle name="Vejica 2 10 2 2" xfId="582"/>
    <cellStyle name="Vejica 2 10 2 2 2" xfId="1788"/>
    <cellStyle name="Vejica 2 10 2 2 2 2" xfId="8177"/>
    <cellStyle name="Vejica 2 10 2 2 2 2 2" xfId="9340"/>
    <cellStyle name="Vejica 2 10 2 2 2 3" xfId="7295"/>
    <cellStyle name="Vejica 2 10 2 2 2 3 2" xfId="9341"/>
    <cellStyle name="Vejica 2 10 2 2 2 4" xfId="9339"/>
    <cellStyle name="Vejica 2 10 2 2 3" xfId="1789"/>
    <cellStyle name="Vejica 2 10 2 2 3 2" xfId="3747"/>
    <cellStyle name="Vejica 2 10 2 2 3 2 2" xfId="9343"/>
    <cellStyle name="Vejica 2 10 2 2 3 3" xfId="6430"/>
    <cellStyle name="Vejica 2 10 2 2 3 3 2" xfId="9344"/>
    <cellStyle name="Vejica 2 10 2 2 3 4" xfId="9345"/>
    <cellStyle name="Vejica 2 10 2 2 3 5" xfId="9342"/>
    <cellStyle name="Vejica 2 10 2 2 3 6" xfId="14566"/>
    <cellStyle name="Vejica 2 10 2 2 3 7" xfId="5991"/>
    <cellStyle name="Vejica 2 10 2 2 4" xfId="1790"/>
    <cellStyle name="Vejica 2 10 2 2 4 2" xfId="3748"/>
    <cellStyle name="Vejica 2 10 2 2 4 2 2" xfId="9347"/>
    <cellStyle name="Vejica 2 10 2 2 4 2 3" xfId="15411"/>
    <cellStyle name="Vejica 2 10 2 2 4 3" xfId="9346"/>
    <cellStyle name="Vejica 2 10 2 2 4 4" xfId="15293"/>
    <cellStyle name="Vejica 2 10 2 2 5" xfId="3749"/>
    <cellStyle name="Vejica 2 10 2 2 5 2" xfId="3750"/>
    <cellStyle name="Vejica 2 10 2 2 5 2 2" xfId="9349"/>
    <cellStyle name="Vejica 2 10 2 2 5 3" xfId="9348"/>
    <cellStyle name="Vejica 2 10 2 2 6" xfId="3751"/>
    <cellStyle name="Vejica 2 10 2 2 6 2" xfId="9350"/>
    <cellStyle name="Vejica 2 10 2 2 7" xfId="3746"/>
    <cellStyle name="Vejica 2 10 2 2 7 2" xfId="9351"/>
    <cellStyle name="Vejica 2 10 2 2 8" xfId="9338"/>
    <cellStyle name="Vejica 2 10 2 3" xfId="1791"/>
    <cellStyle name="Vejica 2 10 2 3 2" xfId="7907"/>
    <cellStyle name="Vejica 2 10 2 3 2 2" xfId="9353"/>
    <cellStyle name="Vejica 2 10 2 3 3" xfId="6243"/>
    <cellStyle name="Vejica 2 10 2 3 3 2" xfId="9354"/>
    <cellStyle name="Vejica 2 10 2 3 4" xfId="9352"/>
    <cellStyle name="Vejica 2 10 2 4" xfId="1792"/>
    <cellStyle name="Vejica 2 10 2 4 2" xfId="3752"/>
    <cellStyle name="Vejica 2 10 2 4 2 2" xfId="9356"/>
    <cellStyle name="Vejica 2 10 2 4 3" xfId="6432"/>
    <cellStyle name="Vejica 2 10 2 4 3 2" xfId="9357"/>
    <cellStyle name="Vejica 2 10 2 4 4" xfId="9358"/>
    <cellStyle name="Vejica 2 10 2 4 5" xfId="9355"/>
    <cellStyle name="Vejica 2 10 2 4 6" xfId="14565"/>
    <cellStyle name="Vejica 2 10 2 4 7" xfId="5990"/>
    <cellStyle name="Vejica 2 10 2 5" xfId="1793"/>
    <cellStyle name="Vejica 2 10 2 5 2" xfId="3753"/>
    <cellStyle name="Vejica 2 10 2 5 2 2" xfId="9360"/>
    <cellStyle name="Vejica 2 10 2 5 2 3" xfId="15412"/>
    <cellStyle name="Vejica 2 10 2 5 3" xfId="9359"/>
    <cellStyle name="Vejica 2 10 2 5 4" xfId="15294"/>
    <cellStyle name="Vejica 2 10 2 6" xfId="1794"/>
    <cellStyle name="Vejica 2 10 2 6 2" xfId="3754"/>
    <cellStyle name="Vejica 2 10 2 6 2 2" xfId="9362"/>
    <cellStyle name="Vejica 2 10 2 6 3" xfId="9361"/>
    <cellStyle name="Vejica 2 10 2 7" xfId="3755"/>
    <cellStyle name="Vejica 2 10 2 7 2" xfId="3756"/>
    <cellStyle name="Vejica 2 10 2 7 2 2" xfId="9364"/>
    <cellStyle name="Vejica 2 10 2 7 3" xfId="9363"/>
    <cellStyle name="Vejica 2 10 2 8" xfId="3757"/>
    <cellStyle name="Vejica 2 10 2 8 2" xfId="9365"/>
    <cellStyle name="Vejica 2 10 2 9" xfId="3745"/>
    <cellStyle name="Vejica 2 10 2 9 2" xfId="9366"/>
    <cellStyle name="Vejica 2 10 3" xfId="583"/>
    <cellStyle name="Vejica 2 10 3 2" xfId="584"/>
    <cellStyle name="Vejica 2 10 3 2 2" xfId="1795"/>
    <cellStyle name="Vejica 2 10 3 2 2 2" xfId="7066"/>
    <cellStyle name="Vejica 2 10 3 2 2 2 2" xfId="9370"/>
    <cellStyle name="Vejica 2 10 3 2 2 3" xfId="5884"/>
    <cellStyle name="Vejica 2 10 3 2 2 3 2" xfId="9371"/>
    <cellStyle name="Vejica 2 10 3 2 2 4" xfId="9369"/>
    <cellStyle name="Vejica 2 10 3 2 3" xfId="1796"/>
    <cellStyle name="Vejica 2 10 3 2 3 2" xfId="3760"/>
    <cellStyle name="Vejica 2 10 3 2 3 2 2" xfId="9373"/>
    <cellStyle name="Vejica 2 10 3 2 3 3" xfId="6434"/>
    <cellStyle name="Vejica 2 10 3 2 3 3 2" xfId="9374"/>
    <cellStyle name="Vejica 2 10 3 2 3 4" xfId="9375"/>
    <cellStyle name="Vejica 2 10 3 2 3 5" xfId="9372"/>
    <cellStyle name="Vejica 2 10 3 2 3 6" xfId="14568"/>
    <cellStyle name="Vejica 2 10 3 2 3 7" xfId="5993"/>
    <cellStyle name="Vejica 2 10 3 2 4" xfId="1797"/>
    <cellStyle name="Vejica 2 10 3 2 4 2" xfId="3761"/>
    <cellStyle name="Vejica 2 10 3 2 4 2 2" xfId="9377"/>
    <cellStyle name="Vejica 2 10 3 2 4 3" xfId="9376"/>
    <cellStyle name="Vejica 2 10 3 2 5" xfId="3762"/>
    <cellStyle name="Vejica 2 10 3 2 5 2" xfId="3763"/>
    <cellStyle name="Vejica 2 10 3 2 5 2 2" xfId="9379"/>
    <cellStyle name="Vejica 2 10 3 2 5 3" xfId="9378"/>
    <cellStyle name="Vejica 2 10 3 2 6" xfId="3764"/>
    <cellStyle name="Vejica 2 10 3 2 6 2" xfId="9380"/>
    <cellStyle name="Vejica 2 10 3 2 7" xfId="3759"/>
    <cellStyle name="Vejica 2 10 3 2 7 2" xfId="9381"/>
    <cellStyle name="Vejica 2 10 3 2 8" xfId="9368"/>
    <cellStyle name="Vejica 2 10 3 3" xfId="1798"/>
    <cellStyle name="Vejica 2 10 3 3 2" xfId="7904"/>
    <cellStyle name="Vejica 2 10 3 3 2 2" xfId="9383"/>
    <cellStyle name="Vejica 2 10 3 3 3" xfId="7294"/>
    <cellStyle name="Vejica 2 10 3 3 3 2" xfId="9384"/>
    <cellStyle name="Vejica 2 10 3 3 4" xfId="9382"/>
    <cellStyle name="Vejica 2 10 3 4" xfId="1799"/>
    <cellStyle name="Vejica 2 10 3 4 2" xfId="3765"/>
    <cellStyle name="Vejica 2 10 3 4 2 2" xfId="9386"/>
    <cellStyle name="Vejica 2 10 3 4 3" xfId="6436"/>
    <cellStyle name="Vejica 2 10 3 4 3 2" xfId="9387"/>
    <cellStyle name="Vejica 2 10 3 4 4" xfId="9388"/>
    <cellStyle name="Vejica 2 10 3 4 5" xfId="9385"/>
    <cellStyle name="Vejica 2 10 3 4 6" xfId="14567"/>
    <cellStyle name="Vejica 2 10 3 4 7" xfId="5992"/>
    <cellStyle name="Vejica 2 10 3 5" xfId="1800"/>
    <cellStyle name="Vejica 2 10 3 5 2" xfId="3766"/>
    <cellStyle name="Vejica 2 10 3 5 2 2" xfId="9390"/>
    <cellStyle name="Vejica 2 10 3 5 3" xfId="9389"/>
    <cellStyle name="Vejica 2 10 3 6" xfId="3767"/>
    <cellStyle name="Vejica 2 10 3 6 2" xfId="3768"/>
    <cellStyle name="Vejica 2 10 3 6 2 2" xfId="9392"/>
    <cellStyle name="Vejica 2 10 3 6 3" xfId="9391"/>
    <cellStyle name="Vejica 2 10 3 7" xfId="3769"/>
    <cellStyle name="Vejica 2 10 3 7 2" xfId="9393"/>
    <cellStyle name="Vejica 2 10 3 8" xfId="3758"/>
    <cellStyle name="Vejica 2 10 3 8 2" xfId="9394"/>
    <cellStyle name="Vejica 2 10 3 9" xfId="9367"/>
    <cellStyle name="Vejica 2 10 4" xfId="585"/>
    <cellStyle name="Vejica 2 10 4 2" xfId="586"/>
    <cellStyle name="Vejica 2 10 4 2 2" xfId="1801"/>
    <cellStyle name="Vejica 2 10 4 2 2 2" xfId="8176"/>
    <cellStyle name="Vejica 2 10 4 2 2 2 2" xfId="9398"/>
    <cellStyle name="Vejica 2 10 4 2 2 3" xfId="5885"/>
    <cellStyle name="Vejica 2 10 4 2 2 3 2" xfId="9399"/>
    <cellStyle name="Vejica 2 10 4 2 2 4" xfId="9397"/>
    <cellStyle name="Vejica 2 10 4 2 3" xfId="1802"/>
    <cellStyle name="Vejica 2 10 4 2 3 2" xfId="3772"/>
    <cellStyle name="Vejica 2 10 4 2 3 2 2" xfId="9401"/>
    <cellStyle name="Vejica 2 10 4 2 3 3" xfId="6438"/>
    <cellStyle name="Vejica 2 10 4 2 3 3 2" xfId="9402"/>
    <cellStyle name="Vejica 2 10 4 2 3 4" xfId="9403"/>
    <cellStyle name="Vejica 2 10 4 2 3 5" xfId="9400"/>
    <cellStyle name="Vejica 2 10 4 2 3 6" xfId="14570"/>
    <cellStyle name="Vejica 2 10 4 2 3 7" xfId="5995"/>
    <cellStyle name="Vejica 2 10 4 2 4" xfId="1803"/>
    <cellStyle name="Vejica 2 10 4 2 4 2" xfId="3773"/>
    <cellStyle name="Vejica 2 10 4 2 4 2 2" xfId="9405"/>
    <cellStyle name="Vejica 2 10 4 2 4 2 3" xfId="15413"/>
    <cellStyle name="Vejica 2 10 4 2 4 3" xfId="9404"/>
    <cellStyle name="Vejica 2 10 4 2 4 4" xfId="15295"/>
    <cellStyle name="Vejica 2 10 4 2 5" xfId="3774"/>
    <cellStyle name="Vejica 2 10 4 2 5 2" xfId="3775"/>
    <cellStyle name="Vejica 2 10 4 2 5 2 2" xfId="9407"/>
    <cellStyle name="Vejica 2 10 4 2 5 3" xfId="9406"/>
    <cellStyle name="Vejica 2 10 4 2 6" xfId="3776"/>
    <cellStyle name="Vejica 2 10 4 2 6 2" xfId="9408"/>
    <cellStyle name="Vejica 2 10 4 2 7" xfId="3771"/>
    <cellStyle name="Vejica 2 10 4 2 7 2" xfId="9409"/>
    <cellStyle name="Vejica 2 10 4 2 8" xfId="9396"/>
    <cellStyle name="Vejica 2 10 4 3" xfId="1804"/>
    <cellStyle name="Vejica 2 10 4 3 2" xfId="7905"/>
    <cellStyle name="Vejica 2 10 4 3 2 2" xfId="9411"/>
    <cellStyle name="Vejica 2 10 4 3 3" xfId="7293"/>
    <cellStyle name="Vejica 2 10 4 3 3 2" xfId="9412"/>
    <cellStyle name="Vejica 2 10 4 3 4" xfId="9410"/>
    <cellStyle name="Vejica 2 10 4 4" xfId="1805"/>
    <cellStyle name="Vejica 2 10 4 4 2" xfId="3777"/>
    <cellStyle name="Vejica 2 10 4 4 2 2" xfId="9414"/>
    <cellStyle name="Vejica 2 10 4 4 3" xfId="6440"/>
    <cellStyle name="Vejica 2 10 4 4 3 2" xfId="9415"/>
    <cellStyle name="Vejica 2 10 4 4 4" xfId="9416"/>
    <cellStyle name="Vejica 2 10 4 4 5" xfId="9413"/>
    <cellStyle name="Vejica 2 10 4 4 6" xfId="14569"/>
    <cellStyle name="Vejica 2 10 4 4 7" xfId="5994"/>
    <cellStyle name="Vejica 2 10 4 5" xfId="1806"/>
    <cellStyle name="Vejica 2 10 4 5 2" xfId="3778"/>
    <cellStyle name="Vejica 2 10 4 5 2 2" xfId="9418"/>
    <cellStyle name="Vejica 2 10 4 5 2 3" xfId="15414"/>
    <cellStyle name="Vejica 2 10 4 5 3" xfId="9417"/>
    <cellStyle name="Vejica 2 10 4 5 4" xfId="15296"/>
    <cellStyle name="Vejica 2 10 4 6" xfId="3779"/>
    <cellStyle name="Vejica 2 10 4 6 2" xfId="3780"/>
    <cellStyle name="Vejica 2 10 4 6 2 2" xfId="9420"/>
    <cellStyle name="Vejica 2 10 4 6 3" xfId="9419"/>
    <cellStyle name="Vejica 2 10 4 7" xfId="3781"/>
    <cellStyle name="Vejica 2 10 4 7 2" xfId="9421"/>
    <cellStyle name="Vejica 2 10 4 8" xfId="3770"/>
    <cellStyle name="Vejica 2 10 4 8 2" xfId="9422"/>
    <cellStyle name="Vejica 2 10 4 9" xfId="9395"/>
    <cellStyle name="Vejica 2 10 5" xfId="587"/>
    <cellStyle name="Vejica 2 10 5 2" xfId="1807"/>
    <cellStyle name="Vejica 2 10 5 2 2" xfId="7065"/>
    <cellStyle name="Vejica 2 10 5 2 2 2" xfId="9425"/>
    <cellStyle name="Vejica 2 10 5 2 3" xfId="5886"/>
    <cellStyle name="Vejica 2 10 5 2 3 2" xfId="9426"/>
    <cellStyle name="Vejica 2 10 5 2 4" xfId="9424"/>
    <cellStyle name="Vejica 2 10 5 3" xfId="1808"/>
    <cellStyle name="Vejica 2 10 5 3 2" xfId="3783"/>
    <cellStyle name="Vejica 2 10 5 3 2 2" xfId="9428"/>
    <cellStyle name="Vejica 2 10 5 3 3" xfId="6441"/>
    <cellStyle name="Vejica 2 10 5 3 3 2" xfId="9429"/>
    <cellStyle name="Vejica 2 10 5 3 4" xfId="9430"/>
    <cellStyle name="Vejica 2 10 5 3 5" xfId="9427"/>
    <cellStyle name="Vejica 2 10 5 3 6" xfId="14571"/>
    <cellStyle name="Vejica 2 10 5 3 7" xfId="5996"/>
    <cellStyle name="Vejica 2 10 5 4" xfId="1809"/>
    <cellStyle name="Vejica 2 10 5 4 2" xfId="3784"/>
    <cellStyle name="Vejica 2 10 5 4 2 2" xfId="9432"/>
    <cellStyle name="Vejica 2 10 5 4 3" xfId="9431"/>
    <cellStyle name="Vejica 2 10 5 5" xfId="3785"/>
    <cellStyle name="Vejica 2 10 5 5 2" xfId="3786"/>
    <cellStyle name="Vejica 2 10 5 5 2 2" xfId="9434"/>
    <cellStyle name="Vejica 2 10 5 5 3" xfId="9433"/>
    <cellStyle name="Vejica 2 10 5 6" xfId="3787"/>
    <cellStyle name="Vejica 2 10 5 6 2" xfId="9435"/>
    <cellStyle name="Vejica 2 10 5 7" xfId="3782"/>
    <cellStyle name="Vejica 2 10 5 7 2" xfId="9436"/>
    <cellStyle name="Vejica 2 10 5 8" xfId="9423"/>
    <cellStyle name="Vejica 2 10 6" xfId="1810"/>
    <cellStyle name="Vejica 2 10 6 2" xfId="7903"/>
    <cellStyle name="Vejica 2 10 6 2 2" xfId="9438"/>
    <cellStyle name="Vejica 2 10 6 3" xfId="7292"/>
    <cellStyle name="Vejica 2 10 6 3 2" xfId="9439"/>
    <cellStyle name="Vejica 2 10 6 4" xfId="9437"/>
    <cellStyle name="Vejica 2 10 7" xfId="1811"/>
    <cellStyle name="Vejica 2 10 7 2" xfId="3788"/>
    <cellStyle name="Vejica 2 10 7 2 2" xfId="9441"/>
    <cellStyle name="Vejica 2 10 7 3" xfId="6443"/>
    <cellStyle name="Vejica 2 10 7 3 2" xfId="9442"/>
    <cellStyle name="Vejica 2 10 7 4" xfId="9443"/>
    <cellStyle name="Vejica 2 10 7 5" xfId="9440"/>
    <cellStyle name="Vejica 2 10 7 6" xfId="14564"/>
    <cellStyle name="Vejica 2 10 7 7" xfId="5989"/>
    <cellStyle name="Vejica 2 10 8" xfId="1812"/>
    <cellStyle name="Vejica 2 10 8 2" xfId="3789"/>
    <cellStyle name="Vejica 2 10 8 2 2" xfId="9445"/>
    <cellStyle name="Vejica 2 10 8 2 3" xfId="15415"/>
    <cellStyle name="Vejica 2 10 8 3" xfId="9444"/>
    <cellStyle name="Vejica 2 10 8 4" xfId="15297"/>
    <cellStyle name="Vejica 2 10 9" xfId="3790"/>
    <cellStyle name="Vejica 2 10 9 2" xfId="3791"/>
    <cellStyle name="Vejica 2 10 9 2 2" xfId="9447"/>
    <cellStyle name="Vejica 2 10 9 3" xfId="9446"/>
    <cellStyle name="Vejica 2 11" xfId="588"/>
    <cellStyle name="Vejica 2 11 10" xfId="9448"/>
    <cellStyle name="Vejica 2 11 2" xfId="589"/>
    <cellStyle name="Vejica 2 11 2 2" xfId="1813"/>
    <cellStyle name="Vejica 2 11 2 2 2" xfId="7064"/>
    <cellStyle name="Vejica 2 11 2 2 2 2" xfId="9451"/>
    <cellStyle name="Vejica 2 11 2 2 3" xfId="5887"/>
    <cellStyle name="Vejica 2 11 2 2 3 2" xfId="9452"/>
    <cellStyle name="Vejica 2 11 2 2 4" xfId="9450"/>
    <cellStyle name="Vejica 2 11 2 3" xfId="1814"/>
    <cellStyle name="Vejica 2 11 2 3 2" xfId="3794"/>
    <cellStyle name="Vejica 2 11 2 3 2 2" xfId="9454"/>
    <cellStyle name="Vejica 2 11 2 3 3" xfId="6445"/>
    <cellStyle name="Vejica 2 11 2 3 3 2" xfId="9455"/>
    <cellStyle name="Vejica 2 11 2 3 4" xfId="9456"/>
    <cellStyle name="Vejica 2 11 2 3 5" xfId="9453"/>
    <cellStyle name="Vejica 2 11 2 3 6" xfId="14573"/>
    <cellStyle name="Vejica 2 11 2 3 7" xfId="5998"/>
    <cellStyle name="Vejica 2 11 2 4" xfId="1815"/>
    <cellStyle name="Vejica 2 11 2 4 2" xfId="3795"/>
    <cellStyle name="Vejica 2 11 2 4 2 2" xfId="9458"/>
    <cellStyle name="Vejica 2 11 2 4 3" xfId="9457"/>
    <cellStyle name="Vejica 2 11 2 5" xfId="3796"/>
    <cellStyle name="Vejica 2 11 2 5 2" xfId="3797"/>
    <cellStyle name="Vejica 2 11 2 5 2 2" xfId="9460"/>
    <cellStyle name="Vejica 2 11 2 5 3" xfId="9459"/>
    <cellStyle name="Vejica 2 11 2 6" xfId="3798"/>
    <cellStyle name="Vejica 2 11 2 6 2" xfId="9461"/>
    <cellStyle name="Vejica 2 11 2 7" xfId="3793"/>
    <cellStyle name="Vejica 2 11 2 7 2" xfId="9462"/>
    <cellStyle name="Vejica 2 11 2 8" xfId="9449"/>
    <cellStyle name="Vejica 2 11 3" xfId="1816"/>
    <cellStyle name="Vejica 2 11 3 2" xfId="7902"/>
    <cellStyle name="Vejica 2 11 3 2 2" xfId="9464"/>
    <cellStyle name="Vejica 2 11 3 3" xfId="7291"/>
    <cellStyle name="Vejica 2 11 3 3 2" xfId="9465"/>
    <cellStyle name="Vejica 2 11 3 4" xfId="9463"/>
    <cellStyle name="Vejica 2 11 4" xfId="1817"/>
    <cellStyle name="Vejica 2 11 4 2" xfId="3799"/>
    <cellStyle name="Vejica 2 11 4 2 2" xfId="9467"/>
    <cellStyle name="Vejica 2 11 4 3" xfId="6446"/>
    <cellStyle name="Vejica 2 11 4 3 2" xfId="9468"/>
    <cellStyle name="Vejica 2 11 4 4" xfId="9469"/>
    <cellStyle name="Vejica 2 11 4 5" xfId="9466"/>
    <cellStyle name="Vejica 2 11 4 6" xfId="14572"/>
    <cellStyle name="Vejica 2 11 4 7" xfId="5997"/>
    <cellStyle name="Vejica 2 11 5" xfId="1818"/>
    <cellStyle name="Vejica 2 11 5 2" xfId="3800"/>
    <cellStyle name="Vejica 2 11 5 2 2" xfId="9471"/>
    <cellStyle name="Vejica 2 11 5 3" xfId="9470"/>
    <cellStyle name="Vejica 2 11 6" xfId="3801"/>
    <cellStyle name="Vejica 2 11 6 2" xfId="3802"/>
    <cellStyle name="Vejica 2 11 6 2 2" xfId="9473"/>
    <cellStyle name="Vejica 2 11 6 3" xfId="9472"/>
    <cellStyle name="Vejica 2 11 7" xfId="3803"/>
    <cellStyle name="Vejica 2 11 7 2" xfId="9474"/>
    <cellStyle name="Vejica 2 11 8" xfId="3792"/>
    <cellStyle name="Vejica 2 11 8 2" xfId="9475"/>
    <cellStyle name="Vejica 2 11 9" xfId="5206"/>
    <cellStyle name="Vejica 2 11 9 2" xfId="9476"/>
    <cellStyle name="Vejica 2 11 9 3" xfId="15500"/>
    <cellStyle name="Vejica 2 12" xfId="590"/>
    <cellStyle name="Vejica 2 12 10" xfId="9477"/>
    <cellStyle name="Vejica 2 12 2" xfId="591"/>
    <cellStyle name="Vejica 2 12 2 2" xfId="1819"/>
    <cellStyle name="Vejica 2 12 2 2 2" xfId="7063"/>
    <cellStyle name="Vejica 2 12 2 2 2 2" xfId="9480"/>
    <cellStyle name="Vejica 2 12 2 2 3" xfId="6244"/>
    <cellStyle name="Vejica 2 12 2 2 3 2" xfId="9481"/>
    <cellStyle name="Vejica 2 12 2 2 4" xfId="9479"/>
    <cellStyle name="Vejica 2 12 2 3" xfId="1820"/>
    <cellStyle name="Vejica 2 12 2 3 2" xfId="3806"/>
    <cellStyle name="Vejica 2 12 2 3 2 2" xfId="9483"/>
    <cellStyle name="Vejica 2 12 2 3 3" xfId="6447"/>
    <cellStyle name="Vejica 2 12 2 3 3 2" xfId="9484"/>
    <cellStyle name="Vejica 2 12 2 3 4" xfId="9485"/>
    <cellStyle name="Vejica 2 12 2 3 5" xfId="9482"/>
    <cellStyle name="Vejica 2 12 2 3 6" xfId="14575"/>
    <cellStyle name="Vejica 2 12 2 3 7" xfId="6000"/>
    <cellStyle name="Vejica 2 12 2 4" xfId="1821"/>
    <cellStyle name="Vejica 2 12 2 4 2" xfId="3807"/>
    <cellStyle name="Vejica 2 12 2 4 2 2" xfId="9487"/>
    <cellStyle name="Vejica 2 12 2 4 3" xfId="9486"/>
    <cellStyle name="Vejica 2 12 2 5" xfId="3808"/>
    <cellStyle name="Vejica 2 12 2 5 2" xfId="3809"/>
    <cellStyle name="Vejica 2 12 2 5 2 2" xfId="9489"/>
    <cellStyle name="Vejica 2 12 2 5 3" xfId="9488"/>
    <cellStyle name="Vejica 2 12 2 6" xfId="3810"/>
    <cellStyle name="Vejica 2 12 2 6 2" xfId="9490"/>
    <cellStyle name="Vejica 2 12 2 7" xfId="3805"/>
    <cellStyle name="Vejica 2 12 2 7 2" xfId="9491"/>
    <cellStyle name="Vejica 2 12 2 8" xfId="9478"/>
    <cellStyle name="Vejica 2 12 3" xfId="1822"/>
    <cellStyle name="Vejica 2 12 3 2" xfId="8119"/>
    <cellStyle name="Vejica 2 12 3 2 2" xfId="9493"/>
    <cellStyle name="Vejica 2 12 3 3" xfId="6245"/>
    <cellStyle name="Vejica 2 12 3 3 2" xfId="9494"/>
    <cellStyle name="Vejica 2 12 3 4" xfId="9492"/>
    <cellStyle name="Vejica 2 12 4" xfId="1823"/>
    <cellStyle name="Vejica 2 12 4 2" xfId="3811"/>
    <cellStyle name="Vejica 2 12 4 2 2" xfId="9496"/>
    <cellStyle name="Vejica 2 12 4 3" xfId="6449"/>
    <cellStyle name="Vejica 2 12 4 3 2" xfId="9497"/>
    <cellStyle name="Vejica 2 12 4 4" xfId="9498"/>
    <cellStyle name="Vejica 2 12 4 5" xfId="9495"/>
    <cellStyle name="Vejica 2 12 4 6" xfId="14574"/>
    <cellStyle name="Vejica 2 12 4 7" xfId="5999"/>
    <cellStyle name="Vejica 2 12 5" xfId="1824"/>
    <cellStyle name="Vejica 2 12 5 2" xfId="3812"/>
    <cellStyle name="Vejica 2 12 5 2 2" xfId="9500"/>
    <cellStyle name="Vejica 2 12 5 3" xfId="9499"/>
    <cellStyle name="Vejica 2 12 6" xfId="3813"/>
    <cellStyle name="Vejica 2 12 6 2" xfId="3814"/>
    <cellStyle name="Vejica 2 12 6 2 2" xfId="9502"/>
    <cellStyle name="Vejica 2 12 6 3" xfId="9501"/>
    <cellStyle name="Vejica 2 12 7" xfId="3815"/>
    <cellStyle name="Vejica 2 12 7 2" xfId="9503"/>
    <cellStyle name="Vejica 2 12 8" xfId="3804"/>
    <cellStyle name="Vejica 2 12 8 2" xfId="9504"/>
    <cellStyle name="Vejica 2 12 9" xfId="5207"/>
    <cellStyle name="Vejica 2 12 9 2" xfId="9505"/>
    <cellStyle name="Vejica 2 12 9 3" xfId="15501"/>
    <cellStyle name="Vejica 2 13" xfId="592"/>
    <cellStyle name="Vejica 2 13 2" xfId="593"/>
    <cellStyle name="Vejica 2 13 2 2" xfId="1825"/>
    <cellStyle name="Vejica 2 13 2 2 2" xfId="7893"/>
    <cellStyle name="Vejica 2 13 2 2 2 2" xfId="9509"/>
    <cellStyle name="Vejica 2 13 2 2 3" xfId="6246"/>
    <cellStyle name="Vejica 2 13 2 2 3 2" xfId="9510"/>
    <cellStyle name="Vejica 2 13 2 2 4" xfId="9508"/>
    <cellStyle name="Vejica 2 13 2 3" xfId="1826"/>
    <cellStyle name="Vejica 2 13 2 3 2" xfId="3818"/>
    <cellStyle name="Vejica 2 13 2 3 2 2" xfId="9512"/>
    <cellStyle name="Vejica 2 13 2 3 3" xfId="6451"/>
    <cellStyle name="Vejica 2 13 2 3 3 2" xfId="9513"/>
    <cellStyle name="Vejica 2 13 2 3 4" xfId="9514"/>
    <cellStyle name="Vejica 2 13 2 3 5" xfId="9511"/>
    <cellStyle name="Vejica 2 13 2 3 6" xfId="14577"/>
    <cellStyle name="Vejica 2 13 2 3 7" xfId="6002"/>
    <cellStyle name="Vejica 2 13 2 4" xfId="1827"/>
    <cellStyle name="Vejica 2 13 2 4 2" xfId="3819"/>
    <cellStyle name="Vejica 2 13 2 4 2 2" xfId="9516"/>
    <cellStyle name="Vejica 2 13 2 4 2 3" xfId="15416"/>
    <cellStyle name="Vejica 2 13 2 4 3" xfId="9515"/>
    <cellStyle name="Vejica 2 13 2 4 4" xfId="15298"/>
    <cellStyle name="Vejica 2 13 2 5" xfId="3820"/>
    <cellStyle name="Vejica 2 13 2 5 2" xfId="3821"/>
    <cellStyle name="Vejica 2 13 2 5 2 2" xfId="9518"/>
    <cellStyle name="Vejica 2 13 2 5 3" xfId="9517"/>
    <cellStyle name="Vejica 2 13 2 6" xfId="3822"/>
    <cellStyle name="Vejica 2 13 2 6 2" xfId="9519"/>
    <cellStyle name="Vejica 2 13 2 7" xfId="3817"/>
    <cellStyle name="Vejica 2 13 2 7 2" xfId="9520"/>
    <cellStyle name="Vejica 2 13 2 8" xfId="9507"/>
    <cellStyle name="Vejica 2 13 3" xfId="1828"/>
    <cellStyle name="Vejica 2 13 3 2" xfId="8173"/>
    <cellStyle name="Vejica 2 13 3 2 2" xfId="9522"/>
    <cellStyle name="Vejica 2 13 3 3" xfId="5888"/>
    <cellStyle name="Vejica 2 13 3 3 2" xfId="9523"/>
    <cellStyle name="Vejica 2 13 3 4" xfId="9521"/>
    <cellStyle name="Vejica 2 13 4" xfId="1829"/>
    <cellStyle name="Vejica 2 13 4 2" xfId="3823"/>
    <cellStyle name="Vejica 2 13 4 2 2" xfId="9525"/>
    <cellStyle name="Vejica 2 13 4 3" xfId="6453"/>
    <cellStyle name="Vejica 2 13 4 3 2" xfId="9526"/>
    <cellStyle name="Vejica 2 13 4 4" xfId="9527"/>
    <cellStyle name="Vejica 2 13 4 5" xfId="9524"/>
    <cellStyle name="Vejica 2 13 4 6" xfId="14576"/>
    <cellStyle name="Vejica 2 13 4 7" xfId="6001"/>
    <cellStyle name="Vejica 2 13 5" xfId="1830"/>
    <cellStyle name="Vejica 2 13 5 2" xfId="3824"/>
    <cellStyle name="Vejica 2 13 5 2 2" xfId="9529"/>
    <cellStyle name="Vejica 2 13 5 2 3" xfId="15417"/>
    <cellStyle name="Vejica 2 13 5 3" xfId="9528"/>
    <cellStyle name="Vejica 2 13 5 4" xfId="15299"/>
    <cellStyle name="Vejica 2 13 6" xfId="3825"/>
    <cellStyle name="Vejica 2 13 6 2" xfId="3826"/>
    <cellStyle name="Vejica 2 13 6 2 2" xfId="9531"/>
    <cellStyle name="Vejica 2 13 6 3" xfId="9530"/>
    <cellStyle name="Vejica 2 13 7" xfId="3827"/>
    <cellStyle name="Vejica 2 13 7 2" xfId="9532"/>
    <cellStyle name="Vejica 2 13 8" xfId="3816"/>
    <cellStyle name="Vejica 2 13 8 2" xfId="9533"/>
    <cellStyle name="Vejica 2 13 9" xfId="9506"/>
    <cellStyle name="Vejica 2 14" xfId="1831"/>
    <cellStyle name="Vejica 2 14 2" xfId="7901"/>
    <cellStyle name="Vejica 2 14 2 2" xfId="9535"/>
    <cellStyle name="Vejica 2 14 3" xfId="7290"/>
    <cellStyle name="Vejica 2 14 3 2" xfId="9536"/>
    <cellStyle name="Vejica 2 14 4" xfId="9534"/>
    <cellStyle name="Vejica 2 15" xfId="1832"/>
    <cellStyle name="Vejica 2 15 2" xfId="8133"/>
    <cellStyle name="Vejica 2 15 2 2" xfId="9538"/>
    <cellStyle name="Vejica 2 15 3" xfId="6247"/>
    <cellStyle name="Vejica 2 15 3 2" xfId="9539"/>
    <cellStyle name="Vejica 2 15 4" xfId="9537"/>
    <cellStyle name="Vejica 2 16" xfId="1833"/>
    <cellStyle name="Vejica 2 16 2" xfId="3828"/>
    <cellStyle name="Vejica 2 16 2 2" xfId="9541"/>
    <cellStyle name="Vejica 2 16 3" xfId="6456"/>
    <cellStyle name="Vejica 2 16 3 2" xfId="9542"/>
    <cellStyle name="Vejica 2 16 4" xfId="9543"/>
    <cellStyle name="Vejica 2 16 5" xfId="9540"/>
    <cellStyle name="Vejica 2 16 6" xfId="14563"/>
    <cellStyle name="Vejica 2 16 7" xfId="5988"/>
    <cellStyle name="Vejica 2 17" xfId="1834"/>
    <cellStyle name="Vejica 2 17 2" xfId="3829"/>
    <cellStyle name="Vejica 2 17 2 2" xfId="9545"/>
    <cellStyle name="Vejica 2 17 2 3" xfId="15418"/>
    <cellStyle name="Vejica 2 17 3" xfId="9544"/>
    <cellStyle name="Vejica 2 17 4" xfId="15300"/>
    <cellStyle name="Vejica 2 18" xfId="1835"/>
    <cellStyle name="Vejica 2 18 2" xfId="3830"/>
    <cellStyle name="Vejica 2 18 2 2" xfId="3831"/>
    <cellStyle name="Vejica 2 18 2 2 2" xfId="9548"/>
    <cellStyle name="Vejica 2 18 2 3" xfId="9547"/>
    <cellStyle name="Vejica 2 18 3" xfId="9546"/>
    <cellStyle name="Vejica 2 19" xfId="3832"/>
    <cellStyle name="Vejica 2 19 2" xfId="9549"/>
    <cellStyle name="Vejica 2 2" xfId="594"/>
    <cellStyle name="Vejica 2 2 10" xfId="9550"/>
    <cellStyle name="Vejica 2 2 11" xfId="20835"/>
    <cellStyle name="Vejica 2 2 2" xfId="595"/>
    <cellStyle name="Vejica 2 2 2 10" xfId="3835"/>
    <cellStyle name="Vejica 2 2 2 10 2" xfId="9552"/>
    <cellStyle name="Vejica 2 2 2 11" xfId="3834"/>
    <cellStyle name="Vejica 2 2 2 11 2" xfId="9553"/>
    <cellStyle name="Vejica 2 2 2 12" xfId="9551"/>
    <cellStyle name="Vejica 2 2 2 2" xfId="596"/>
    <cellStyle name="Vejica 2 2 2 2 10" xfId="9554"/>
    <cellStyle name="Vejica 2 2 2 2 2" xfId="597"/>
    <cellStyle name="Vejica 2 2 2 2 2 2" xfId="598"/>
    <cellStyle name="Vejica 2 2 2 2 2 2 2" xfId="1836"/>
    <cellStyle name="Vejica 2 2 2 2 2 2 2 2" xfId="8233"/>
    <cellStyle name="Vejica 2 2 2 2 2 2 2 2 2" xfId="9558"/>
    <cellStyle name="Vejica 2 2 2 2 2 2 2 3" xfId="7289"/>
    <cellStyle name="Vejica 2 2 2 2 2 2 2 3 2" xfId="9559"/>
    <cellStyle name="Vejica 2 2 2 2 2 2 2 4" xfId="9557"/>
    <cellStyle name="Vejica 2 2 2 2 2 2 3" xfId="1837"/>
    <cellStyle name="Vejica 2 2 2 2 2 2 3 2" xfId="3839"/>
    <cellStyle name="Vejica 2 2 2 2 2 2 3 2 2" xfId="9561"/>
    <cellStyle name="Vejica 2 2 2 2 2 2 3 3" xfId="6457"/>
    <cellStyle name="Vejica 2 2 2 2 2 2 3 3 2" xfId="9562"/>
    <cellStyle name="Vejica 2 2 2 2 2 2 3 4" xfId="9563"/>
    <cellStyle name="Vejica 2 2 2 2 2 2 3 5" xfId="9560"/>
    <cellStyle name="Vejica 2 2 2 2 2 2 3 6" xfId="14582"/>
    <cellStyle name="Vejica 2 2 2 2 2 2 3 7" xfId="6007"/>
    <cellStyle name="Vejica 2 2 2 2 2 2 4" xfId="1838"/>
    <cellStyle name="Vejica 2 2 2 2 2 2 4 2" xfId="3840"/>
    <cellStyle name="Vejica 2 2 2 2 2 2 4 2 2" xfId="9565"/>
    <cellStyle name="Vejica 2 2 2 2 2 2 4 2 3" xfId="15419"/>
    <cellStyle name="Vejica 2 2 2 2 2 2 4 3" xfId="9564"/>
    <cellStyle name="Vejica 2 2 2 2 2 2 4 4" xfId="15301"/>
    <cellStyle name="Vejica 2 2 2 2 2 2 5" xfId="3841"/>
    <cellStyle name="Vejica 2 2 2 2 2 2 5 2" xfId="3842"/>
    <cellStyle name="Vejica 2 2 2 2 2 2 5 2 2" xfId="9567"/>
    <cellStyle name="Vejica 2 2 2 2 2 2 5 3" xfId="9566"/>
    <cellStyle name="Vejica 2 2 2 2 2 2 6" xfId="3843"/>
    <cellStyle name="Vejica 2 2 2 2 2 2 6 2" xfId="9568"/>
    <cellStyle name="Vejica 2 2 2 2 2 2 7" xfId="3838"/>
    <cellStyle name="Vejica 2 2 2 2 2 2 7 2" xfId="9569"/>
    <cellStyle name="Vejica 2 2 2 2 2 2 8" xfId="9556"/>
    <cellStyle name="Vejica 2 2 2 2 2 3" xfId="1839"/>
    <cellStyle name="Vejica 2 2 2 2 2 3 2" xfId="7900"/>
    <cellStyle name="Vejica 2 2 2 2 2 3 2 2" xfId="9571"/>
    <cellStyle name="Vejica 2 2 2 2 2 3 3" xfId="5889"/>
    <cellStyle name="Vejica 2 2 2 2 2 3 3 2" xfId="9572"/>
    <cellStyle name="Vejica 2 2 2 2 2 3 4" xfId="9570"/>
    <cellStyle name="Vejica 2 2 2 2 2 4" xfId="1840"/>
    <cellStyle name="Vejica 2 2 2 2 2 4 2" xfId="3844"/>
    <cellStyle name="Vejica 2 2 2 2 2 4 2 2" xfId="9574"/>
    <cellStyle name="Vejica 2 2 2 2 2 4 3" xfId="6458"/>
    <cellStyle name="Vejica 2 2 2 2 2 4 3 2" xfId="9575"/>
    <cellStyle name="Vejica 2 2 2 2 2 4 4" xfId="9576"/>
    <cellStyle name="Vejica 2 2 2 2 2 4 5" xfId="9573"/>
    <cellStyle name="Vejica 2 2 2 2 2 4 6" xfId="14581"/>
    <cellStyle name="Vejica 2 2 2 2 2 4 7" xfId="6006"/>
    <cellStyle name="Vejica 2 2 2 2 2 5" xfId="1841"/>
    <cellStyle name="Vejica 2 2 2 2 2 5 2" xfId="3845"/>
    <cellStyle name="Vejica 2 2 2 2 2 5 2 2" xfId="9578"/>
    <cellStyle name="Vejica 2 2 2 2 2 5 2 3" xfId="15420"/>
    <cellStyle name="Vejica 2 2 2 2 2 5 3" xfId="9577"/>
    <cellStyle name="Vejica 2 2 2 2 2 5 4" xfId="15302"/>
    <cellStyle name="Vejica 2 2 2 2 2 6" xfId="3846"/>
    <cellStyle name="Vejica 2 2 2 2 2 6 2" xfId="3847"/>
    <cellStyle name="Vejica 2 2 2 2 2 6 2 2" xfId="9580"/>
    <cellStyle name="Vejica 2 2 2 2 2 6 3" xfId="9579"/>
    <cellStyle name="Vejica 2 2 2 2 2 7" xfId="3848"/>
    <cellStyle name="Vejica 2 2 2 2 2 7 2" xfId="9581"/>
    <cellStyle name="Vejica 2 2 2 2 2 8" xfId="3837"/>
    <cellStyle name="Vejica 2 2 2 2 2 8 2" xfId="9582"/>
    <cellStyle name="Vejica 2 2 2 2 2 9" xfId="9555"/>
    <cellStyle name="Vejica 2 2 2 2 3" xfId="599"/>
    <cellStyle name="Vejica 2 2 2 2 3 2" xfId="1842"/>
    <cellStyle name="Vejica 2 2 2 2 3 2 2" xfId="7899"/>
    <cellStyle name="Vejica 2 2 2 2 3 2 2 2" xfId="9585"/>
    <cellStyle name="Vejica 2 2 2 2 3 2 3" xfId="6248"/>
    <cellStyle name="Vejica 2 2 2 2 3 2 3 2" xfId="9586"/>
    <cellStyle name="Vejica 2 2 2 2 3 2 4" xfId="9584"/>
    <cellStyle name="Vejica 2 2 2 2 3 3" xfId="1843"/>
    <cellStyle name="Vejica 2 2 2 2 3 3 2" xfId="3850"/>
    <cellStyle name="Vejica 2 2 2 2 3 3 2 2" xfId="9588"/>
    <cellStyle name="Vejica 2 2 2 2 3 3 3" xfId="6460"/>
    <cellStyle name="Vejica 2 2 2 2 3 3 3 2" xfId="9589"/>
    <cellStyle name="Vejica 2 2 2 2 3 3 4" xfId="9590"/>
    <cellStyle name="Vejica 2 2 2 2 3 3 5" xfId="9587"/>
    <cellStyle name="Vejica 2 2 2 2 3 3 6" xfId="14583"/>
    <cellStyle name="Vejica 2 2 2 2 3 3 7" xfId="6008"/>
    <cellStyle name="Vejica 2 2 2 2 3 4" xfId="1844"/>
    <cellStyle name="Vejica 2 2 2 2 3 4 2" xfId="3851"/>
    <cellStyle name="Vejica 2 2 2 2 3 4 2 2" xfId="9592"/>
    <cellStyle name="Vejica 2 2 2 2 3 4 2 3" xfId="15421"/>
    <cellStyle name="Vejica 2 2 2 2 3 4 3" xfId="9591"/>
    <cellStyle name="Vejica 2 2 2 2 3 4 4" xfId="15303"/>
    <cellStyle name="Vejica 2 2 2 2 3 5" xfId="3852"/>
    <cellStyle name="Vejica 2 2 2 2 3 5 2" xfId="3853"/>
    <cellStyle name="Vejica 2 2 2 2 3 5 2 2" xfId="9594"/>
    <cellStyle name="Vejica 2 2 2 2 3 5 3" xfId="9593"/>
    <cellStyle name="Vejica 2 2 2 2 3 6" xfId="3854"/>
    <cellStyle name="Vejica 2 2 2 2 3 6 2" xfId="9595"/>
    <cellStyle name="Vejica 2 2 2 2 3 7" xfId="3849"/>
    <cellStyle name="Vejica 2 2 2 2 3 7 2" xfId="9596"/>
    <cellStyle name="Vejica 2 2 2 2 3 8" xfId="9583"/>
    <cellStyle name="Vejica 2 2 2 2 4" xfId="1845"/>
    <cellStyle name="Vejica 2 2 2 2 4 2" xfId="7897"/>
    <cellStyle name="Vejica 2 2 2 2 4 2 2" xfId="9598"/>
    <cellStyle name="Vejica 2 2 2 2 4 3" xfId="6249"/>
    <cellStyle name="Vejica 2 2 2 2 4 3 2" xfId="9599"/>
    <cellStyle name="Vejica 2 2 2 2 4 4" xfId="9597"/>
    <cellStyle name="Vejica 2 2 2 2 5" xfId="1846"/>
    <cellStyle name="Vejica 2 2 2 2 5 2" xfId="3855"/>
    <cellStyle name="Vejica 2 2 2 2 5 2 2" xfId="9601"/>
    <cellStyle name="Vejica 2 2 2 2 5 3" xfId="6462"/>
    <cellStyle name="Vejica 2 2 2 2 5 3 2" xfId="9602"/>
    <cellStyle name="Vejica 2 2 2 2 5 4" xfId="9603"/>
    <cellStyle name="Vejica 2 2 2 2 5 5" xfId="9600"/>
    <cellStyle name="Vejica 2 2 2 2 5 6" xfId="14580"/>
    <cellStyle name="Vejica 2 2 2 2 5 7" xfId="6005"/>
    <cellStyle name="Vejica 2 2 2 2 6" xfId="1847"/>
    <cellStyle name="Vejica 2 2 2 2 6 2" xfId="3856"/>
    <cellStyle name="Vejica 2 2 2 2 6 2 2" xfId="9605"/>
    <cellStyle name="Vejica 2 2 2 2 6 2 3" xfId="15422"/>
    <cellStyle name="Vejica 2 2 2 2 6 3" xfId="9604"/>
    <cellStyle name="Vejica 2 2 2 2 6 4" xfId="15304"/>
    <cellStyle name="Vejica 2 2 2 2 7" xfId="3857"/>
    <cellStyle name="Vejica 2 2 2 2 7 2" xfId="3858"/>
    <cellStyle name="Vejica 2 2 2 2 7 2 2" xfId="9607"/>
    <cellStyle name="Vejica 2 2 2 2 7 3" xfId="9606"/>
    <cellStyle name="Vejica 2 2 2 2 8" xfId="3859"/>
    <cellStyle name="Vejica 2 2 2 2 8 2" xfId="9608"/>
    <cellStyle name="Vejica 2 2 2 2 9" xfId="3836"/>
    <cellStyle name="Vejica 2 2 2 2 9 2" xfId="9609"/>
    <cellStyle name="Vejica 2 2 2 3" xfId="600"/>
    <cellStyle name="Vejica 2 2 2 3 10" xfId="9610"/>
    <cellStyle name="Vejica 2 2 2 3 2" xfId="601"/>
    <cellStyle name="Vejica 2 2 2 3 2 2" xfId="602"/>
    <cellStyle name="Vejica 2 2 2 3 2 2 2" xfId="1848"/>
    <cellStyle name="Vejica 2 2 2 3 2 2 2 2" xfId="8175"/>
    <cellStyle name="Vejica 2 2 2 3 2 2 2 2 2" xfId="9614"/>
    <cellStyle name="Vejica 2 2 2 3 2 2 2 3" xfId="6195"/>
    <cellStyle name="Vejica 2 2 2 3 2 2 2 3 2" xfId="9615"/>
    <cellStyle name="Vejica 2 2 2 3 2 2 2 4" xfId="9613"/>
    <cellStyle name="Vejica 2 2 2 3 2 2 3" xfId="1849"/>
    <cellStyle name="Vejica 2 2 2 3 2 2 3 2" xfId="3863"/>
    <cellStyle name="Vejica 2 2 2 3 2 2 3 2 2" xfId="9617"/>
    <cellStyle name="Vejica 2 2 2 3 2 2 3 3" xfId="6464"/>
    <cellStyle name="Vejica 2 2 2 3 2 2 3 3 2" xfId="9618"/>
    <cellStyle name="Vejica 2 2 2 3 2 2 3 4" xfId="9619"/>
    <cellStyle name="Vejica 2 2 2 3 2 2 3 5" xfId="9616"/>
    <cellStyle name="Vejica 2 2 2 3 2 2 3 6" xfId="14586"/>
    <cellStyle name="Vejica 2 2 2 3 2 2 3 7" xfId="6011"/>
    <cellStyle name="Vejica 2 2 2 3 2 2 4" xfId="1850"/>
    <cellStyle name="Vejica 2 2 2 3 2 2 4 2" xfId="3864"/>
    <cellStyle name="Vejica 2 2 2 3 2 2 4 2 2" xfId="9621"/>
    <cellStyle name="Vejica 2 2 2 3 2 2 4 2 3" xfId="15423"/>
    <cellStyle name="Vejica 2 2 2 3 2 2 4 3" xfId="9620"/>
    <cellStyle name="Vejica 2 2 2 3 2 2 4 4" xfId="15305"/>
    <cellStyle name="Vejica 2 2 2 3 2 2 5" xfId="3865"/>
    <cellStyle name="Vejica 2 2 2 3 2 2 5 2" xfId="3866"/>
    <cellStyle name="Vejica 2 2 2 3 2 2 5 2 2" xfId="9623"/>
    <cellStyle name="Vejica 2 2 2 3 2 2 5 3" xfId="9622"/>
    <cellStyle name="Vejica 2 2 2 3 2 2 6" xfId="3867"/>
    <cellStyle name="Vejica 2 2 2 3 2 2 6 2" xfId="9624"/>
    <cellStyle name="Vejica 2 2 2 3 2 2 7" xfId="3862"/>
    <cellStyle name="Vejica 2 2 2 3 2 2 7 2" xfId="9625"/>
    <cellStyle name="Vejica 2 2 2 3 2 2 8" xfId="9612"/>
    <cellStyle name="Vejica 2 2 2 3 2 3" xfId="1851"/>
    <cellStyle name="Vejica 2 2 2 3 2 3 2" xfId="7898"/>
    <cellStyle name="Vejica 2 2 2 3 2 3 2 2" xfId="9627"/>
    <cellStyle name="Vejica 2 2 2 3 2 3 3" xfId="6194"/>
    <cellStyle name="Vejica 2 2 2 3 2 3 3 2" xfId="9628"/>
    <cellStyle name="Vejica 2 2 2 3 2 3 4" xfId="9626"/>
    <cellStyle name="Vejica 2 2 2 3 2 4" xfId="1852"/>
    <cellStyle name="Vejica 2 2 2 3 2 4 2" xfId="3868"/>
    <cellStyle name="Vejica 2 2 2 3 2 4 2 2" xfId="9630"/>
    <cellStyle name="Vejica 2 2 2 3 2 4 3" xfId="6466"/>
    <cellStyle name="Vejica 2 2 2 3 2 4 3 2" xfId="9631"/>
    <cellStyle name="Vejica 2 2 2 3 2 4 4" xfId="9632"/>
    <cellStyle name="Vejica 2 2 2 3 2 4 5" xfId="9629"/>
    <cellStyle name="Vejica 2 2 2 3 2 4 6" xfId="14585"/>
    <cellStyle name="Vejica 2 2 2 3 2 4 7" xfId="6010"/>
    <cellStyle name="Vejica 2 2 2 3 2 5" xfId="1853"/>
    <cellStyle name="Vejica 2 2 2 3 2 5 2" xfId="3869"/>
    <cellStyle name="Vejica 2 2 2 3 2 5 2 2" xfId="9634"/>
    <cellStyle name="Vejica 2 2 2 3 2 5 2 3" xfId="15424"/>
    <cellStyle name="Vejica 2 2 2 3 2 5 3" xfId="9633"/>
    <cellStyle name="Vejica 2 2 2 3 2 5 4" xfId="15306"/>
    <cellStyle name="Vejica 2 2 2 3 2 6" xfId="3870"/>
    <cellStyle name="Vejica 2 2 2 3 2 6 2" xfId="3871"/>
    <cellStyle name="Vejica 2 2 2 3 2 6 2 2" xfId="9636"/>
    <cellStyle name="Vejica 2 2 2 3 2 6 3" xfId="9635"/>
    <cellStyle name="Vejica 2 2 2 3 2 7" xfId="3872"/>
    <cellStyle name="Vejica 2 2 2 3 2 7 2" xfId="9637"/>
    <cellStyle name="Vejica 2 2 2 3 2 8" xfId="3861"/>
    <cellStyle name="Vejica 2 2 2 3 2 8 2" xfId="9638"/>
    <cellStyle name="Vejica 2 2 2 3 2 9" xfId="9611"/>
    <cellStyle name="Vejica 2 2 2 3 3" xfId="603"/>
    <cellStyle name="Vejica 2 2 2 3 3 2" xfId="1854"/>
    <cellStyle name="Vejica 2 2 2 3 3 2 2" xfId="7062"/>
    <cellStyle name="Vejica 2 2 2 3 3 2 2 2" xfId="9641"/>
    <cellStyle name="Vejica 2 2 2 3 3 2 3" xfId="6193"/>
    <cellStyle name="Vejica 2 2 2 3 3 2 3 2" xfId="9642"/>
    <cellStyle name="Vejica 2 2 2 3 3 2 4" xfId="9640"/>
    <cellStyle name="Vejica 2 2 2 3 3 3" xfId="1855"/>
    <cellStyle name="Vejica 2 2 2 3 3 3 2" xfId="3874"/>
    <cellStyle name="Vejica 2 2 2 3 3 3 2 2" xfId="9644"/>
    <cellStyle name="Vejica 2 2 2 3 3 3 3" xfId="6467"/>
    <cellStyle name="Vejica 2 2 2 3 3 3 3 2" xfId="9645"/>
    <cellStyle name="Vejica 2 2 2 3 3 3 4" xfId="9646"/>
    <cellStyle name="Vejica 2 2 2 3 3 3 5" xfId="9643"/>
    <cellStyle name="Vejica 2 2 2 3 3 3 6" xfId="14587"/>
    <cellStyle name="Vejica 2 2 2 3 3 3 7" xfId="6012"/>
    <cellStyle name="Vejica 2 2 2 3 3 4" xfId="1856"/>
    <cellStyle name="Vejica 2 2 2 3 3 4 2" xfId="3875"/>
    <cellStyle name="Vejica 2 2 2 3 3 4 2 2" xfId="9648"/>
    <cellStyle name="Vejica 2 2 2 3 3 4 2 3" xfId="15425"/>
    <cellStyle name="Vejica 2 2 2 3 3 4 3" xfId="9647"/>
    <cellStyle name="Vejica 2 2 2 3 3 4 4" xfId="15307"/>
    <cellStyle name="Vejica 2 2 2 3 3 5" xfId="3876"/>
    <cellStyle name="Vejica 2 2 2 3 3 5 2" xfId="3877"/>
    <cellStyle name="Vejica 2 2 2 3 3 5 2 2" xfId="9650"/>
    <cellStyle name="Vejica 2 2 2 3 3 5 3" xfId="9649"/>
    <cellStyle name="Vejica 2 2 2 3 3 6" xfId="3878"/>
    <cellStyle name="Vejica 2 2 2 3 3 6 2" xfId="9651"/>
    <cellStyle name="Vejica 2 2 2 3 3 7" xfId="3873"/>
    <cellStyle name="Vejica 2 2 2 3 3 7 2" xfId="9652"/>
    <cellStyle name="Vejica 2 2 2 3 3 8" xfId="9639"/>
    <cellStyle name="Vejica 2 2 2 3 4" xfId="1857"/>
    <cellStyle name="Vejica 2 2 2 3 4 2" xfId="7895"/>
    <cellStyle name="Vejica 2 2 2 3 4 2 2" xfId="9654"/>
    <cellStyle name="Vejica 2 2 2 3 4 3" xfId="8257"/>
    <cellStyle name="Vejica 2 2 2 3 4 3 2" xfId="9655"/>
    <cellStyle name="Vejica 2 2 2 3 4 4" xfId="9653"/>
    <cellStyle name="Vejica 2 2 2 3 5" xfId="1858"/>
    <cellStyle name="Vejica 2 2 2 3 5 2" xfId="3879"/>
    <cellStyle name="Vejica 2 2 2 3 5 2 2" xfId="9657"/>
    <cellStyle name="Vejica 2 2 2 3 5 3" xfId="6469"/>
    <cellStyle name="Vejica 2 2 2 3 5 3 2" xfId="9658"/>
    <cellStyle name="Vejica 2 2 2 3 5 4" xfId="9659"/>
    <cellStyle name="Vejica 2 2 2 3 5 5" xfId="9656"/>
    <cellStyle name="Vejica 2 2 2 3 5 6" xfId="14584"/>
    <cellStyle name="Vejica 2 2 2 3 5 7" xfId="6009"/>
    <cellStyle name="Vejica 2 2 2 3 6" xfId="1859"/>
    <cellStyle name="Vejica 2 2 2 3 6 2" xfId="3880"/>
    <cellStyle name="Vejica 2 2 2 3 6 2 2" xfId="9661"/>
    <cellStyle name="Vejica 2 2 2 3 6 2 3" xfId="15426"/>
    <cellStyle name="Vejica 2 2 2 3 6 3" xfId="9660"/>
    <cellStyle name="Vejica 2 2 2 3 6 4" xfId="15308"/>
    <cellStyle name="Vejica 2 2 2 3 7" xfId="3881"/>
    <cellStyle name="Vejica 2 2 2 3 7 2" xfId="3882"/>
    <cellStyle name="Vejica 2 2 2 3 7 2 2" xfId="9663"/>
    <cellStyle name="Vejica 2 2 2 3 7 3" xfId="9662"/>
    <cellStyle name="Vejica 2 2 2 3 8" xfId="3883"/>
    <cellStyle name="Vejica 2 2 2 3 8 2" xfId="9664"/>
    <cellStyle name="Vejica 2 2 2 3 9" xfId="3860"/>
    <cellStyle name="Vejica 2 2 2 3 9 2" xfId="9665"/>
    <cellStyle name="Vejica 2 2 2 4" xfId="604"/>
    <cellStyle name="Vejica 2 2 2 4 2" xfId="605"/>
    <cellStyle name="Vejica 2 2 2 4 2 2" xfId="1860"/>
    <cellStyle name="Vejica 2 2 2 4 2 2 2" xfId="8174"/>
    <cellStyle name="Vejica 2 2 2 4 2 2 2 2" xfId="9669"/>
    <cellStyle name="Vejica 2 2 2 4 2 2 3" xfId="7143"/>
    <cellStyle name="Vejica 2 2 2 4 2 2 3 2" xfId="9670"/>
    <cellStyle name="Vejica 2 2 2 4 2 2 4" xfId="9668"/>
    <cellStyle name="Vejica 2 2 2 4 2 3" xfId="1861"/>
    <cellStyle name="Vejica 2 2 2 4 2 3 2" xfId="3886"/>
    <cellStyle name="Vejica 2 2 2 4 2 3 2 2" xfId="9672"/>
    <cellStyle name="Vejica 2 2 2 4 2 3 3" xfId="6470"/>
    <cellStyle name="Vejica 2 2 2 4 2 3 3 2" xfId="9673"/>
    <cellStyle name="Vejica 2 2 2 4 2 3 4" xfId="9674"/>
    <cellStyle name="Vejica 2 2 2 4 2 3 5" xfId="9671"/>
    <cellStyle name="Vejica 2 2 2 4 2 3 6" xfId="14589"/>
    <cellStyle name="Vejica 2 2 2 4 2 3 7" xfId="6014"/>
    <cellStyle name="Vejica 2 2 2 4 2 4" xfId="1862"/>
    <cellStyle name="Vejica 2 2 2 4 2 4 2" xfId="3887"/>
    <cellStyle name="Vejica 2 2 2 4 2 4 2 2" xfId="9676"/>
    <cellStyle name="Vejica 2 2 2 4 2 4 2 3" xfId="15427"/>
    <cellStyle name="Vejica 2 2 2 4 2 4 3" xfId="9675"/>
    <cellStyle name="Vejica 2 2 2 4 2 4 4" xfId="15309"/>
    <cellStyle name="Vejica 2 2 2 4 2 5" xfId="3888"/>
    <cellStyle name="Vejica 2 2 2 4 2 5 2" xfId="3889"/>
    <cellStyle name="Vejica 2 2 2 4 2 5 2 2" xfId="9678"/>
    <cellStyle name="Vejica 2 2 2 4 2 5 3" xfId="9677"/>
    <cellStyle name="Vejica 2 2 2 4 2 6" xfId="3890"/>
    <cellStyle name="Vejica 2 2 2 4 2 6 2" xfId="9679"/>
    <cellStyle name="Vejica 2 2 2 4 2 7" xfId="3885"/>
    <cellStyle name="Vejica 2 2 2 4 2 7 2" xfId="9680"/>
    <cellStyle name="Vejica 2 2 2 4 2 8" xfId="9667"/>
    <cellStyle name="Vejica 2 2 2 4 3" xfId="1863"/>
    <cellStyle name="Vejica 2 2 2 4 3 2" xfId="7896"/>
    <cellStyle name="Vejica 2 2 2 4 3 2 2" xfId="9682"/>
    <cellStyle name="Vejica 2 2 2 4 3 3" xfId="6192"/>
    <cellStyle name="Vejica 2 2 2 4 3 3 2" xfId="9683"/>
    <cellStyle name="Vejica 2 2 2 4 3 4" xfId="9681"/>
    <cellStyle name="Vejica 2 2 2 4 4" xfId="1864"/>
    <cellStyle name="Vejica 2 2 2 4 4 2" xfId="3891"/>
    <cellStyle name="Vejica 2 2 2 4 4 2 2" xfId="9685"/>
    <cellStyle name="Vejica 2 2 2 4 4 3" xfId="6472"/>
    <cellStyle name="Vejica 2 2 2 4 4 3 2" xfId="9686"/>
    <cellStyle name="Vejica 2 2 2 4 4 4" xfId="9687"/>
    <cellStyle name="Vejica 2 2 2 4 4 5" xfId="9684"/>
    <cellStyle name="Vejica 2 2 2 4 4 6" xfId="14588"/>
    <cellStyle name="Vejica 2 2 2 4 4 7" xfId="6013"/>
    <cellStyle name="Vejica 2 2 2 4 5" xfId="1865"/>
    <cellStyle name="Vejica 2 2 2 4 5 2" xfId="3892"/>
    <cellStyle name="Vejica 2 2 2 4 5 2 2" xfId="9689"/>
    <cellStyle name="Vejica 2 2 2 4 5 2 3" xfId="15428"/>
    <cellStyle name="Vejica 2 2 2 4 5 3" xfId="9688"/>
    <cellStyle name="Vejica 2 2 2 4 5 4" xfId="15310"/>
    <cellStyle name="Vejica 2 2 2 4 6" xfId="3893"/>
    <cellStyle name="Vejica 2 2 2 4 6 2" xfId="3894"/>
    <cellStyle name="Vejica 2 2 2 4 6 2 2" xfId="9691"/>
    <cellStyle name="Vejica 2 2 2 4 6 3" xfId="9690"/>
    <cellStyle name="Vejica 2 2 2 4 7" xfId="3895"/>
    <cellStyle name="Vejica 2 2 2 4 7 2" xfId="9692"/>
    <cellStyle name="Vejica 2 2 2 4 8" xfId="3884"/>
    <cellStyle name="Vejica 2 2 2 4 8 2" xfId="9693"/>
    <cellStyle name="Vejica 2 2 2 4 9" xfId="9666"/>
    <cellStyle name="Vejica 2 2 2 5" xfId="606"/>
    <cellStyle name="Vejica 2 2 2 5 2" xfId="1866"/>
    <cellStyle name="Vejica 2 2 2 5 2 2" xfId="7061"/>
    <cellStyle name="Vejica 2 2 2 5 2 2 2" xfId="9696"/>
    <cellStyle name="Vejica 2 2 2 5 2 3" xfId="7288"/>
    <cellStyle name="Vejica 2 2 2 5 2 3 2" xfId="9697"/>
    <cellStyle name="Vejica 2 2 2 5 2 4" xfId="9695"/>
    <cellStyle name="Vejica 2 2 2 5 3" xfId="1867"/>
    <cellStyle name="Vejica 2 2 2 5 3 2" xfId="3897"/>
    <cellStyle name="Vejica 2 2 2 5 3 2 2" xfId="9699"/>
    <cellStyle name="Vejica 2 2 2 5 3 3" xfId="6473"/>
    <cellStyle name="Vejica 2 2 2 5 3 3 2" xfId="9700"/>
    <cellStyle name="Vejica 2 2 2 5 3 4" xfId="9701"/>
    <cellStyle name="Vejica 2 2 2 5 3 5" xfId="9698"/>
    <cellStyle name="Vejica 2 2 2 5 3 6" xfId="14590"/>
    <cellStyle name="Vejica 2 2 2 5 3 7" xfId="6015"/>
    <cellStyle name="Vejica 2 2 2 5 4" xfId="1868"/>
    <cellStyle name="Vejica 2 2 2 5 4 2" xfId="3898"/>
    <cellStyle name="Vejica 2 2 2 5 4 2 2" xfId="9703"/>
    <cellStyle name="Vejica 2 2 2 5 4 2 3" xfId="15429"/>
    <cellStyle name="Vejica 2 2 2 5 4 3" xfId="9702"/>
    <cellStyle name="Vejica 2 2 2 5 4 4" xfId="15311"/>
    <cellStyle name="Vejica 2 2 2 5 5" xfId="3899"/>
    <cellStyle name="Vejica 2 2 2 5 5 2" xfId="3900"/>
    <cellStyle name="Vejica 2 2 2 5 5 2 2" xfId="9705"/>
    <cellStyle name="Vejica 2 2 2 5 5 3" xfId="9704"/>
    <cellStyle name="Vejica 2 2 2 5 6" xfId="3901"/>
    <cellStyle name="Vejica 2 2 2 5 6 2" xfId="9706"/>
    <cellStyle name="Vejica 2 2 2 5 7" xfId="3896"/>
    <cellStyle name="Vejica 2 2 2 5 7 2" xfId="9707"/>
    <cellStyle name="Vejica 2 2 2 5 8" xfId="9694"/>
    <cellStyle name="Vejica 2 2 2 6" xfId="1869"/>
    <cellStyle name="Vejica 2 2 2 6 2" xfId="7894"/>
    <cellStyle name="Vejica 2 2 2 6 2 2" xfId="9709"/>
    <cellStyle name="Vejica 2 2 2 6 3" xfId="7287"/>
    <cellStyle name="Vejica 2 2 2 6 3 2" xfId="9710"/>
    <cellStyle name="Vejica 2 2 2 6 4" xfId="9708"/>
    <cellStyle name="Vejica 2 2 2 7" xfId="1870"/>
    <cellStyle name="Vejica 2 2 2 7 2" xfId="3902"/>
    <cellStyle name="Vejica 2 2 2 7 2 2" xfId="9712"/>
    <cellStyle name="Vejica 2 2 2 7 3" xfId="6474"/>
    <cellStyle name="Vejica 2 2 2 7 3 2" xfId="9713"/>
    <cellStyle name="Vejica 2 2 2 7 4" xfId="9714"/>
    <cellStyle name="Vejica 2 2 2 7 5" xfId="9711"/>
    <cellStyle name="Vejica 2 2 2 7 6" xfId="14579"/>
    <cellStyle name="Vejica 2 2 2 7 7" xfId="6004"/>
    <cellStyle name="Vejica 2 2 2 8" xfId="1871"/>
    <cellStyle name="Vejica 2 2 2 8 2" xfId="3903"/>
    <cellStyle name="Vejica 2 2 2 8 2 2" xfId="9716"/>
    <cellStyle name="Vejica 2 2 2 8 2 3" xfId="15430"/>
    <cellStyle name="Vejica 2 2 2 8 3" xfId="9715"/>
    <cellStyle name="Vejica 2 2 2 8 4" xfId="15312"/>
    <cellStyle name="Vejica 2 2 2 9" xfId="3904"/>
    <cellStyle name="Vejica 2 2 2 9 2" xfId="3905"/>
    <cellStyle name="Vejica 2 2 2 9 2 2" xfId="9718"/>
    <cellStyle name="Vejica 2 2 2 9 3" xfId="9717"/>
    <cellStyle name="Vejica 2 2 3" xfId="1872"/>
    <cellStyle name="Vejica 2 2 3 2" xfId="3907"/>
    <cellStyle name="Vejica 2 2 3 2 2" xfId="9720"/>
    <cellStyle name="Vejica 2 2 3 3" xfId="3908"/>
    <cellStyle name="Vejica 2 2 3 3 2" xfId="9721"/>
    <cellStyle name="Vejica 2 2 3 3 3" xfId="15432"/>
    <cellStyle name="Vejica 2 2 3 3 3 2" xfId="15883"/>
    <cellStyle name="Vejica 2 2 3 4" xfId="3906"/>
    <cellStyle name="Vejica 2 2 3 4 2" xfId="9722"/>
    <cellStyle name="Vejica 2 2 3 4 3" xfId="15431"/>
    <cellStyle name="Vejica 2 2 3 4 3 2" xfId="15882"/>
    <cellStyle name="Vejica 2 2 3 5" xfId="7286"/>
    <cellStyle name="Vejica 2 2 3 5 2" xfId="9723"/>
    <cellStyle name="Vejica 2 2 3 6" xfId="9719"/>
    <cellStyle name="Vejica 2 2 4" xfId="1873"/>
    <cellStyle name="Vejica 2 2 4 2" xfId="3909"/>
    <cellStyle name="Vejica 2 2 4 2 2" xfId="9725"/>
    <cellStyle name="Vejica 2 2 4 3" xfId="6476"/>
    <cellStyle name="Vejica 2 2 4 3 2" xfId="9726"/>
    <cellStyle name="Vejica 2 2 4 4" xfId="9727"/>
    <cellStyle name="Vejica 2 2 4 5" xfId="9724"/>
    <cellStyle name="Vejica 2 2 4 6" xfId="14578"/>
    <cellStyle name="Vejica 2 2 4 7" xfId="6003"/>
    <cellStyle name="Vejica 2 2 5" xfId="1874"/>
    <cellStyle name="Vejica 2 2 5 2" xfId="9728"/>
    <cellStyle name="Vejica 2 2 6" xfId="3910"/>
    <cellStyle name="Vejica 2 2 6 2" xfId="3911"/>
    <cellStyle name="Vejica 2 2 6 2 2" xfId="9730"/>
    <cellStyle name="Vejica 2 2 6 3" xfId="9729"/>
    <cellStyle name="Vejica 2 2 7" xfId="3912"/>
    <cellStyle name="Vejica 2 2 7 2" xfId="9731"/>
    <cellStyle name="Vejica 2 2 8" xfId="3833"/>
    <cellStyle name="Vejica 2 2 8 2" xfId="9732"/>
    <cellStyle name="Vejica 2 2 9" xfId="8254"/>
    <cellStyle name="Vejica 2 2 9 2" xfId="9733"/>
    <cellStyle name="Vejica 2 20" xfId="3913"/>
    <cellStyle name="Vejica 2 20 2" xfId="9734"/>
    <cellStyle name="Vejica 2 21" xfId="3742"/>
    <cellStyle name="Vejica 2 21 2" xfId="9735"/>
    <cellStyle name="Vejica 2 22" xfId="9333"/>
    <cellStyle name="Vejica 2 23" xfId="8441"/>
    <cellStyle name="Vejica 2 23 2" xfId="15524"/>
    <cellStyle name="Vejica 2 24" xfId="20834"/>
    <cellStyle name="Vejica 2 3" xfId="607"/>
    <cellStyle name="Vejica 2 3 10" xfId="3915"/>
    <cellStyle name="Vejica 2 3 10 2" xfId="3916"/>
    <cellStyle name="Vejica 2 3 10 2 2" xfId="9738"/>
    <cellStyle name="Vejica 2 3 10 3" xfId="9737"/>
    <cellStyle name="Vejica 2 3 11" xfId="3917"/>
    <cellStyle name="Vejica 2 3 11 2" xfId="9739"/>
    <cellStyle name="Vejica 2 3 11 3" xfId="15434"/>
    <cellStyle name="Vejica 2 3 11 3 2" xfId="15885"/>
    <cellStyle name="Vejica 2 3 12" xfId="3914"/>
    <cellStyle name="Vejica 2 3 12 2" xfId="9740"/>
    <cellStyle name="Vejica 2 3 12 3" xfId="15433"/>
    <cellStyle name="Vejica 2 3 12 3 2" xfId="15884"/>
    <cellStyle name="Vejica 2 3 13" xfId="9736"/>
    <cellStyle name="Vejica 2 3 14" xfId="20836"/>
    <cellStyle name="Vejica 2 3 2" xfId="608"/>
    <cellStyle name="Vejica 2 3 2 2" xfId="1875"/>
    <cellStyle name="Vejica 2 3 2 2 2" xfId="7060"/>
    <cellStyle name="Vejica 2 3 2 2 2 2" xfId="9743"/>
    <cellStyle name="Vejica 2 3 2 2 3" xfId="6190"/>
    <cellStyle name="Vejica 2 3 2 2 3 2" xfId="9744"/>
    <cellStyle name="Vejica 2 3 2 2 4" xfId="9742"/>
    <cellStyle name="Vejica 2 3 2 3" xfId="1876"/>
    <cellStyle name="Vejica 2 3 2 3 2" xfId="3919"/>
    <cellStyle name="Vejica 2 3 2 3 2 2" xfId="9746"/>
    <cellStyle name="Vejica 2 3 2 3 3" xfId="6478"/>
    <cellStyle name="Vejica 2 3 2 3 3 2" xfId="9747"/>
    <cellStyle name="Vejica 2 3 2 3 4" xfId="9748"/>
    <cellStyle name="Vejica 2 3 2 3 5" xfId="9745"/>
    <cellStyle name="Vejica 2 3 2 3 6" xfId="14592"/>
    <cellStyle name="Vejica 2 3 2 3 7" xfId="6017"/>
    <cellStyle name="Vejica 2 3 2 4" xfId="1877"/>
    <cellStyle name="Vejica 2 3 2 4 2" xfId="9749"/>
    <cellStyle name="Vejica 2 3 2 5" xfId="3920"/>
    <cellStyle name="Vejica 2 3 2 5 2" xfId="3921"/>
    <cellStyle name="Vejica 2 3 2 5 2 2" xfId="9751"/>
    <cellStyle name="Vejica 2 3 2 5 3" xfId="9750"/>
    <cellStyle name="Vejica 2 3 2 6" xfId="3922"/>
    <cellStyle name="Vejica 2 3 2 6 2" xfId="9752"/>
    <cellStyle name="Vejica 2 3 2 7" xfId="3918"/>
    <cellStyle name="Vejica 2 3 2 7 2" xfId="9753"/>
    <cellStyle name="Vejica 2 3 2 8" xfId="6191"/>
    <cellStyle name="Vejica 2 3 2 8 2" xfId="9754"/>
    <cellStyle name="Vejica 2 3 2 9" xfId="9741"/>
    <cellStyle name="Vejica 2 3 3" xfId="609"/>
    <cellStyle name="Vejica 2 3 3 10" xfId="9755"/>
    <cellStyle name="Vejica 2 3 3 2" xfId="610"/>
    <cellStyle name="Vejica 2 3 3 2 2" xfId="611"/>
    <cellStyle name="Vejica 2 3 3 2 2 2" xfId="1878"/>
    <cellStyle name="Vejica 2 3 3 2 2 2 2" xfId="6312"/>
    <cellStyle name="Vejica 2 3 3 2 2 2 2 2" xfId="9759"/>
    <cellStyle name="Vejica 2 3 3 2 2 2 3" xfId="8264"/>
    <cellStyle name="Vejica 2 3 3 2 2 2 3 2" xfId="9760"/>
    <cellStyle name="Vejica 2 3 3 2 2 2 4" xfId="9758"/>
    <cellStyle name="Vejica 2 3 3 2 2 3" xfId="1879"/>
    <cellStyle name="Vejica 2 3 3 2 2 3 2" xfId="3926"/>
    <cellStyle name="Vejica 2 3 3 2 2 3 2 2" xfId="9762"/>
    <cellStyle name="Vejica 2 3 3 2 2 3 3" xfId="6480"/>
    <cellStyle name="Vejica 2 3 3 2 2 3 3 2" xfId="9763"/>
    <cellStyle name="Vejica 2 3 3 2 2 3 4" xfId="9764"/>
    <cellStyle name="Vejica 2 3 3 2 2 3 5" xfId="9761"/>
    <cellStyle name="Vejica 2 3 3 2 2 3 6" xfId="14595"/>
    <cellStyle name="Vejica 2 3 3 2 2 3 7" xfId="6020"/>
    <cellStyle name="Vejica 2 3 3 2 2 4" xfId="1880"/>
    <cellStyle name="Vejica 2 3 3 2 2 4 2" xfId="3927"/>
    <cellStyle name="Vejica 2 3 3 2 2 4 2 2" xfId="9766"/>
    <cellStyle name="Vejica 2 3 3 2 2 4 2 3" xfId="15435"/>
    <cellStyle name="Vejica 2 3 3 2 2 4 3" xfId="9765"/>
    <cellStyle name="Vejica 2 3 3 2 2 4 4" xfId="15313"/>
    <cellStyle name="Vejica 2 3 3 2 2 5" xfId="3928"/>
    <cellStyle name="Vejica 2 3 3 2 2 5 2" xfId="3929"/>
    <cellStyle name="Vejica 2 3 3 2 2 5 2 2" xfId="9768"/>
    <cellStyle name="Vejica 2 3 3 2 2 5 3" xfId="9767"/>
    <cellStyle name="Vejica 2 3 3 2 2 6" xfId="3930"/>
    <cellStyle name="Vejica 2 3 3 2 2 6 2" xfId="9769"/>
    <cellStyle name="Vejica 2 3 3 2 2 7" xfId="3925"/>
    <cellStyle name="Vejica 2 3 3 2 2 7 2" xfId="9770"/>
    <cellStyle name="Vejica 2 3 3 2 2 8" xfId="9757"/>
    <cellStyle name="Vejica 2 3 3 2 3" xfId="1881"/>
    <cellStyle name="Vejica 2 3 3 2 3 2" xfId="8103"/>
    <cellStyle name="Vejica 2 3 3 2 3 2 2" xfId="9772"/>
    <cellStyle name="Vejica 2 3 3 2 3 3" xfId="7285"/>
    <cellStyle name="Vejica 2 3 3 2 3 3 2" xfId="9773"/>
    <cellStyle name="Vejica 2 3 3 2 3 4" xfId="9771"/>
    <cellStyle name="Vejica 2 3 3 2 4" xfId="1882"/>
    <cellStyle name="Vejica 2 3 3 2 4 2" xfId="3931"/>
    <cellStyle name="Vejica 2 3 3 2 4 2 2" xfId="9775"/>
    <cellStyle name="Vejica 2 3 3 2 4 3" xfId="6481"/>
    <cellStyle name="Vejica 2 3 3 2 4 3 2" xfId="9776"/>
    <cellStyle name="Vejica 2 3 3 2 4 4" xfId="9777"/>
    <cellStyle name="Vejica 2 3 3 2 4 5" xfId="9774"/>
    <cellStyle name="Vejica 2 3 3 2 4 6" xfId="14594"/>
    <cellStyle name="Vejica 2 3 3 2 4 7" xfId="6019"/>
    <cellStyle name="Vejica 2 3 3 2 5" xfId="1883"/>
    <cellStyle name="Vejica 2 3 3 2 5 2" xfId="3932"/>
    <cellStyle name="Vejica 2 3 3 2 5 2 2" xfId="9779"/>
    <cellStyle name="Vejica 2 3 3 2 5 2 3" xfId="15436"/>
    <cellStyle name="Vejica 2 3 3 2 5 3" xfId="9778"/>
    <cellStyle name="Vejica 2 3 3 2 5 4" xfId="15314"/>
    <cellStyle name="Vejica 2 3 3 2 6" xfId="3933"/>
    <cellStyle name="Vejica 2 3 3 2 6 2" xfId="3934"/>
    <cellStyle name="Vejica 2 3 3 2 6 2 2" xfId="9781"/>
    <cellStyle name="Vejica 2 3 3 2 6 3" xfId="9780"/>
    <cellStyle name="Vejica 2 3 3 2 7" xfId="3935"/>
    <cellStyle name="Vejica 2 3 3 2 7 2" xfId="9782"/>
    <cellStyle name="Vejica 2 3 3 2 8" xfId="3924"/>
    <cellStyle name="Vejica 2 3 3 2 8 2" xfId="9783"/>
    <cellStyle name="Vejica 2 3 3 2 9" xfId="9756"/>
    <cellStyle name="Vejica 2 3 3 3" xfId="612"/>
    <cellStyle name="Vejica 2 3 3 3 2" xfId="1884"/>
    <cellStyle name="Vejica 2 3 3 3 2 2" xfId="7875"/>
    <cellStyle name="Vejica 2 3 3 3 2 2 2" xfId="9786"/>
    <cellStyle name="Vejica 2 3 3 3 2 3" xfId="6374"/>
    <cellStyle name="Vejica 2 3 3 3 2 3 2" xfId="9787"/>
    <cellStyle name="Vejica 2 3 3 3 2 4" xfId="9785"/>
    <cellStyle name="Vejica 2 3 3 3 3" xfId="1885"/>
    <cellStyle name="Vejica 2 3 3 3 3 2" xfId="3937"/>
    <cellStyle name="Vejica 2 3 3 3 3 2 2" xfId="9789"/>
    <cellStyle name="Vejica 2 3 3 3 3 3" xfId="6483"/>
    <cellStyle name="Vejica 2 3 3 3 3 3 2" xfId="9790"/>
    <cellStyle name="Vejica 2 3 3 3 3 4" xfId="9791"/>
    <cellStyle name="Vejica 2 3 3 3 3 5" xfId="9788"/>
    <cellStyle name="Vejica 2 3 3 3 3 6" xfId="14596"/>
    <cellStyle name="Vejica 2 3 3 3 3 7" xfId="6021"/>
    <cellStyle name="Vejica 2 3 3 3 4" xfId="1886"/>
    <cellStyle name="Vejica 2 3 3 3 4 2" xfId="3938"/>
    <cellStyle name="Vejica 2 3 3 3 4 2 2" xfId="9793"/>
    <cellStyle name="Vejica 2 3 3 3 4 2 3" xfId="15437"/>
    <cellStyle name="Vejica 2 3 3 3 4 3" xfId="9792"/>
    <cellStyle name="Vejica 2 3 3 3 4 4" xfId="15315"/>
    <cellStyle name="Vejica 2 3 3 3 5" xfId="3939"/>
    <cellStyle name="Vejica 2 3 3 3 5 2" xfId="3940"/>
    <cellStyle name="Vejica 2 3 3 3 5 2 2" xfId="9795"/>
    <cellStyle name="Vejica 2 3 3 3 5 3" xfId="9794"/>
    <cellStyle name="Vejica 2 3 3 3 6" xfId="3941"/>
    <cellStyle name="Vejica 2 3 3 3 6 2" xfId="9796"/>
    <cellStyle name="Vejica 2 3 3 3 7" xfId="3936"/>
    <cellStyle name="Vejica 2 3 3 3 7 2" xfId="9797"/>
    <cellStyle name="Vejica 2 3 3 3 8" xfId="9784"/>
    <cellStyle name="Vejica 2 3 3 4" xfId="1887"/>
    <cellStyle name="Vejica 2 3 3 4 2" xfId="8167"/>
    <cellStyle name="Vejica 2 3 3 4 2 2" xfId="9799"/>
    <cellStyle name="Vejica 2 3 3 4 3" xfId="6250"/>
    <cellStyle name="Vejica 2 3 3 4 3 2" xfId="9800"/>
    <cellStyle name="Vejica 2 3 3 4 4" xfId="9798"/>
    <cellStyle name="Vejica 2 3 3 5" xfId="1888"/>
    <cellStyle name="Vejica 2 3 3 5 2" xfId="3942"/>
    <cellStyle name="Vejica 2 3 3 5 2 2" xfId="9802"/>
    <cellStyle name="Vejica 2 3 3 5 3" xfId="6485"/>
    <cellStyle name="Vejica 2 3 3 5 3 2" xfId="9803"/>
    <cellStyle name="Vejica 2 3 3 5 4" xfId="9804"/>
    <cellStyle name="Vejica 2 3 3 5 5" xfId="9801"/>
    <cellStyle name="Vejica 2 3 3 5 6" xfId="14593"/>
    <cellStyle name="Vejica 2 3 3 5 7" xfId="6018"/>
    <cellStyle name="Vejica 2 3 3 6" xfId="1889"/>
    <cellStyle name="Vejica 2 3 3 6 2" xfId="3943"/>
    <cellStyle name="Vejica 2 3 3 6 2 2" xfId="9806"/>
    <cellStyle name="Vejica 2 3 3 6 2 3" xfId="15438"/>
    <cellStyle name="Vejica 2 3 3 6 3" xfId="9805"/>
    <cellStyle name="Vejica 2 3 3 6 4" xfId="15316"/>
    <cellStyle name="Vejica 2 3 3 7" xfId="3944"/>
    <cellStyle name="Vejica 2 3 3 7 2" xfId="3945"/>
    <cellStyle name="Vejica 2 3 3 7 2 2" xfId="9808"/>
    <cellStyle name="Vejica 2 3 3 7 3" xfId="9807"/>
    <cellStyle name="Vejica 2 3 3 8" xfId="3946"/>
    <cellStyle name="Vejica 2 3 3 8 2" xfId="9809"/>
    <cellStyle name="Vejica 2 3 3 9" xfId="3923"/>
    <cellStyle name="Vejica 2 3 3 9 2" xfId="9810"/>
    <cellStyle name="Vejica 2 3 4" xfId="613"/>
    <cellStyle name="Vejica 2 3 4 10" xfId="9811"/>
    <cellStyle name="Vejica 2 3 4 2" xfId="614"/>
    <cellStyle name="Vejica 2 3 4 2 2" xfId="615"/>
    <cellStyle name="Vejica 2 3 4 2 2 2" xfId="1890"/>
    <cellStyle name="Vejica 2 3 4 2 2 2 2" xfId="7892"/>
    <cellStyle name="Vejica 2 3 4 2 2 2 2 2" xfId="9815"/>
    <cellStyle name="Vejica 2 3 4 2 2 2 3" xfId="6251"/>
    <cellStyle name="Vejica 2 3 4 2 2 2 3 2" xfId="9816"/>
    <cellStyle name="Vejica 2 3 4 2 2 2 4" xfId="9814"/>
    <cellStyle name="Vejica 2 3 4 2 2 3" xfId="1891"/>
    <cellStyle name="Vejica 2 3 4 2 2 3 2" xfId="3950"/>
    <cellStyle name="Vejica 2 3 4 2 2 3 2 2" xfId="9818"/>
    <cellStyle name="Vejica 2 3 4 2 2 3 3" xfId="6487"/>
    <cellStyle name="Vejica 2 3 4 2 2 3 3 2" xfId="9819"/>
    <cellStyle name="Vejica 2 3 4 2 2 3 4" xfId="9820"/>
    <cellStyle name="Vejica 2 3 4 2 2 3 5" xfId="9817"/>
    <cellStyle name="Vejica 2 3 4 2 2 3 6" xfId="14599"/>
    <cellStyle name="Vejica 2 3 4 2 2 3 7" xfId="6024"/>
    <cellStyle name="Vejica 2 3 4 2 2 4" xfId="1892"/>
    <cellStyle name="Vejica 2 3 4 2 2 4 2" xfId="3951"/>
    <cellStyle name="Vejica 2 3 4 2 2 4 2 2" xfId="9822"/>
    <cellStyle name="Vejica 2 3 4 2 2 4 2 3" xfId="15439"/>
    <cellStyle name="Vejica 2 3 4 2 2 4 3" xfId="9821"/>
    <cellStyle name="Vejica 2 3 4 2 2 4 4" xfId="15317"/>
    <cellStyle name="Vejica 2 3 4 2 2 5" xfId="3952"/>
    <cellStyle name="Vejica 2 3 4 2 2 5 2" xfId="3953"/>
    <cellStyle name="Vejica 2 3 4 2 2 5 2 2" xfId="9824"/>
    <cellStyle name="Vejica 2 3 4 2 2 5 3" xfId="9823"/>
    <cellStyle name="Vejica 2 3 4 2 2 6" xfId="3954"/>
    <cellStyle name="Vejica 2 3 4 2 2 6 2" xfId="9825"/>
    <cellStyle name="Vejica 2 3 4 2 2 7" xfId="3949"/>
    <cellStyle name="Vejica 2 3 4 2 2 7 2" xfId="9826"/>
    <cellStyle name="Vejica 2 3 4 2 2 8" xfId="9813"/>
    <cellStyle name="Vejica 2 3 4 2 3" xfId="1893"/>
    <cellStyle name="Vejica 2 3 4 2 3 2" xfId="8132"/>
    <cellStyle name="Vejica 2 3 4 2 3 2 2" xfId="9828"/>
    <cellStyle name="Vejica 2 3 4 2 3 3" xfId="6252"/>
    <cellStyle name="Vejica 2 3 4 2 3 3 2" xfId="9829"/>
    <cellStyle name="Vejica 2 3 4 2 3 4" xfId="9827"/>
    <cellStyle name="Vejica 2 3 4 2 4" xfId="1894"/>
    <cellStyle name="Vejica 2 3 4 2 4 2" xfId="3955"/>
    <cellStyle name="Vejica 2 3 4 2 4 2 2" xfId="9831"/>
    <cellStyle name="Vejica 2 3 4 2 4 3" xfId="6488"/>
    <cellStyle name="Vejica 2 3 4 2 4 3 2" xfId="9832"/>
    <cellStyle name="Vejica 2 3 4 2 4 4" xfId="9833"/>
    <cellStyle name="Vejica 2 3 4 2 4 5" xfId="9830"/>
    <cellStyle name="Vejica 2 3 4 2 4 6" xfId="14598"/>
    <cellStyle name="Vejica 2 3 4 2 4 7" xfId="6023"/>
    <cellStyle name="Vejica 2 3 4 2 5" xfId="1895"/>
    <cellStyle name="Vejica 2 3 4 2 5 2" xfId="3956"/>
    <cellStyle name="Vejica 2 3 4 2 5 2 2" xfId="9835"/>
    <cellStyle name="Vejica 2 3 4 2 5 2 3" xfId="15440"/>
    <cellStyle name="Vejica 2 3 4 2 5 3" xfId="9834"/>
    <cellStyle name="Vejica 2 3 4 2 5 4" xfId="15318"/>
    <cellStyle name="Vejica 2 3 4 2 6" xfId="3957"/>
    <cellStyle name="Vejica 2 3 4 2 6 2" xfId="3958"/>
    <cellStyle name="Vejica 2 3 4 2 6 2 2" xfId="9837"/>
    <cellStyle name="Vejica 2 3 4 2 6 3" xfId="9836"/>
    <cellStyle name="Vejica 2 3 4 2 7" xfId="3959"/>
    <cellStyle name="Vejica 2 3 4 2 7 2" xfId="9838"/>
    <cellStyle name="Vejica 2 3 4 2 8" xfId="3948"/>
    <cellStyle name="Vejica 2 3 4 2 8 2" xfId="9839"/>
    <cellStyle name="Vejica 2 3 4 2 9" xfId="9812"/>
    <cellStyle name="Vejica 2 3 4 3" xfId="616"/>
    <cellStyle name="Vejica 2 3 4 3 2" xfId="1896"/>
    <cellStyle name="Vejica 2 3 4 3 2 2" xfId="8232"/>
    <cellStyle name="Vejica 2 3 4 3 2 2 2" xfId="9842"/>
    <cellStyle name="Vejica 2 3 4 3 2 3" xfId="8258"/>
    <cellStyle name="Vejica 2 3 4 3 2 3 2" xfId="9843"/>
    <cellStyle name="Vejica 2 3 4 3 2 4" xfId="9841"/>
    <cellStyle name="Vejica 2 3 4 3 3" xfId="1897"/>
    <cellStyle name="Vejica 2 3 4 3 3 2" xfId="3961"/>
    <cellStyle name="Vejica 2 3 4 3 3 2 2" xfId="9845"/>
    <cellStyle name="Vejica 2 3 4 3 3 3" xfId="6489"/>
    <cellStyle name="Vejica 2 3 4 3 3 3 2" xfId="9846"/>
    <cellStyle name="Vejica 2 3 4 3 3 4" xfId="9847"/>
    <cellStyle name="Vejica 2 3 4 3 3 5" xfId="9844"/>
    <cellStyle name="Vejica 2 3 4 3 3 6" xfId="14600"/>
    <cellStyle name="Vejica 2 3 4 3 3 7" xfId="6025"/>
    <cellStyle name="Vejica 2 3 4 3 4" xfId="1898"/>
    <cellStyle name="Vejica 2 3 4 3 4 2" xfId="3962"/>
    <cellStyle name="Vejica 2 3 4 3 4 2 2" xfId="9849"/>
    <cellStyle name="Vejica 2 3 4 3 4 2 3" xfId="15441"/>
    <cellStyle name="Vejica 2 3 4 3 4 3" xfId="9848"/>
    <cellStyle name="Vejica 2 3 4 3 4 4" xfId="15319"/>
    <cellStyle name="Vejica 2 3 4 3 5" xfId="3963"/>
    <cellStyle name="Vejica 2 3 4 3 5 2" xfId="3964"/>
    <cellStyle name="Vejica 2 3 4 3 5 2 2" xfId="9851"/>
    <cellStyle name="Vejica 2 3 4 3 5 3" xfId="9850"/>
    <cellStyle name="Vejica 2 3 4 3 6" xfId="3965"/>
    <cellStyle name="Vejica 2 3 4 3 6 2" xfId="9852"/>
    <cellStyle name="Vejica 2 3 4 3 7" xfId="3960"/>
    <cellStyle name="Vejica 2 3 4 3 7 2" xfId="9853"/>
    <cellStyle name="Vejica 2 3 4 3 8" xfId="9840"/>
    <cellStyle name="Vejica 2 3 4 4" xfId="1899"/>
    <cellStyle name="Vejica 2 3 4 4 2" xfId="7891"/>
    <cellStyle name="Vejica 2 3 4 4 2 2" xfId="9855"/>
    <cellStyle name="Vejica 2 3 4 4 3" xfId="8125"/>
    <cellStyle name="Vejica 2 3 4 4 3 2" xfId="9856"/>
    <cellStyle name="Vejica 2 3 4 4 4" xfId="9854"/>
    <cellStyle name="Vejica 2 3 4 5" xfId="1900"/>
    <cellStyle name="Vejica 2 3 4 5 2" xfId="3966"/>
    <cellStyle name="Vejica 2 3 4 5 2 2" xfId="9858"/>
    <cellStyle name="Vejica 2 3 4 5 3" xfId="6490"/>
    <cellStyle name="Vejica 2 3 4 5 3 2" xfId="9859"/>
    <cellStyle name="Vejica 2 3 4 5 4" xfId="9860"/>
    <cellStyle name="Vejica 2 3 4 5 5" xfId="9857"/>
    <cellStyle name="Vejica 2 3 4 5 6" xfId="14597"/>
    <cellStyle name="Vejica 2 3 4 5 7" xfId="6022"/>
    <cellStyle name="Vejica 2 3 4 6" xfId="1901"/>
    <cellStyle name="Vejica 2 3 4 6 2" xfId="3967"/>
    <cellStyle name="Vejica 2 3 4 6 2 2" xfId="9862"/>
    <cellStyle name="Vejica 2 3 4 6 2 3" xfId="15442"/>
    <cellStyle name="Vejica 2 3 4 6 3" xfId="9861"/>
    <cellStyle name="Vejica 2 3 4 6 4" xfId="15320"/>
    <cellStyle name="Vejica 2 3 4 7" xfId="3968"/>
    <cellStyle name="Vejica 2 3 4 7 2" xfId="3969"/>
    <cellStyle name="Vejica 2 3 4 7 2 2" xfId="9864"/>
    <cellStyle name="Vejica 2 3 4 7 3" xfId="9863"/>
    <cellStyle name="Vejica 2 3 4 8" xfId="3970"/>
    <cellStyle name="Vejica 2 3 4 8 2" xfId="9865"/>
    <cellStyle name="Vejica 2 3 4 9" xfId="3947"/>
    <cellStyle name="Vejica 2 3 4 9 2" xfId="9866"/>
    <cellStyle name="Vejica 2 3 5" xfId="617"/>
    <cellStyle name="Vejica 2 3 5 2" xfId="618"/>
    <cellStyle name="Vejica 2 3 5 2 2" xfId="1902"/>
    <cellStyle name="Vejica 2 3 5 2 2 2" xfId="7890"/>
    <cellStyle name="Vejica 2 3 5 2 2 2 2" xfId="9870"/>
    <cellStyle name="Vejica 2 3 5 2 2 3" xfId="8256"/>
    <cellStyle name="Vejica 2 3 5 2 2 3 2" xfId="9871"/>
    <cellStyle name="Vejica 2 3 5 2 2 4" xfId="9869"/>
    <cellStyle name="Vejica 2 3 5 2 3" xfId="1903"/>
    <cellStyle name="Vejica 2 3 5 2 3 2" xfId="3973"/>
    <cellStyle name="Vejica 2 3 5 2 3 2 2" xfId="9873"/>
    <cellStyle name="Vejica 2 3 5 2 3 3" xfId="6492"/>
    <cellStyle name="Vejica 2 3 5 2 3 3 2" xfId="9874"/>
    <cellStyle name="Vejica 2 3 5 2 3 4" xfId="9875"/>
    <cellStyle name="Vejica 2 3 5 2 3 5" xfId="9872"/>
    <cellStyle name="Vejica 2 3 5 2 3 6" xfId="14602"/>
    <cellStyle name="Vejica 2 3 5 2 3 7" xfId="6027"/>
    <cellStyle name="Vejica 2 3 5 2 4" xfId="1904"/>
    <cellStyle name="Vejica 2 3 5 2 4 2" xfId="3974"/>
    <cellStyle name="Vejica 2 3 5 2 4 2 2" xfId="9877"/>
    <cellStyle name="Vejica 2 3 5 2 4 2 3" xfId="15443"/>
    <cellStyle name="Vejica 2 3 5 2 4 3" xfId="9876"/>
    <cellStyle name="Vejica 2 3 5 2 4 4" xfId="15321"/>
    <cellStyle name="Vejica 2 3 5 2 5" xfId="3975"/>
    <cellStyle name="Vejica 2 3 5 2 5 2" xfId="3976"/>
    <cellStyle name="Vejica 2 3 5 2 5 2 2" xfId="9879"/>
    <cellStyle name="Vejica 2 3 5 2 5 3" xfId="9878"/>
    <cellStyle name="Vejica 2 3 5 2 6" xfId="3977"/>
    <cellStyle name="Vejica 2 3 5 2 6 2" xfId="9880"/>
    <cellStyle name="Vejica 2 3 5 2 7" xfId="3972"/>
    <cellStyle name="Vejica 2 3 5 2 7 2" xfId="9881"/>
    <cellStyle name="Vejica 2 3 5 2 8" xfId="9868"/>
    <cellStyle name="Vejica 2 3 5 3" xfId="1905"/>
    <cellStyle name="Vejica 2 3 5 3 2" xfId="7888"/>
    <cellStyle name="Vejica 2 3 5 3 2 2" xfId="9883"/>
    <cellStyle name="Vejica 2 3 5 3 3" xfId="7284"/>
    <cellStyle name="Vejica 2 3 5 3 3 2" xfId="9884"/>
    <cellStyle name="Vejica 2 3 5 3 4" xfId="9882"/>
    <cellStyle name="Vejica 2 3 5 4" xfId="1906"/>
    <cellStyle name="Vejica 2 3 5 4 2" xfId="3978"/>
    <cellStyle name="Vejica 2 3 5 4 2 2" xfId="9886"/>
    <cellStyle name="Vejica 2 3 5 4 3" xfId="6494"/>
    <cellStyle name="Vejica 2 3 5 4 3 2" xfId="9887"/>
    <cellStyle name="Vejica 2 3 5 4 4" xfId="9888"/>
    <cellStyle name="Vejica 2 3 5 4 5" xfId="9885"/>
    <cellStyle name="Vejica 2 3 5 4 6" xfId="14601"/>
    <cellStyle name="Vejica 2 3 5 4 7" xfId="6026"/>
    <cellStyle name="Vejica 2 3 5 5" xfId="1907"/>
    <cellStyle name="Vejica 2 3 5 5 2" xfId="3979"/>
    <cellStyle name="Vejica 2 3 5 5 2 2" xfId="9890"/>
    <cellStyle name="Vejica 2 3 5 5 2 3" xfId="15444"/>
    <cellStyle name="Vejica 2 3 5 5 3" xfId="9889"/>
    <cellStyle name="Vejica 2 3 5 5 4" xfId="15322"/>
    <cellStyle name="Vejica 2 3 5 6" xfId="3980"/>
    <cellStyle name="Vejica 2 3 5 6 2" xfId="3981"/>
    <cellStyle name="Vejica 2 3 5 6 2 2" xfId="9892"/>
    <cellStyle name="Vejica 2 3 5 6 3" xfId="9891"/>
    <cellStyle name="Vejica 2 3 5 7" xfId="3982"/>
    <cellStyle name="Vejica 2 3 5 7 2" xfId="9893"/>
    <cellStyle name="Vejica 2 3 5 8" xfId="3971"/>
    <cellStyle name="Vejica 2 3 5 8 2" xfId="9894"/>
    <cellStyle name="Vejica 2 3 5 9" xfId="9867"/>
    <cellStyle name="Vejica 2 3 6" xfId="619"/>
    <cellStyle name="Vejica 2 3 6 2" xfId="1908"/>
    <cellStyle name="Vejica 2 3 6 2 2" xfId="8172"/>
    <cellStyle name="Vejica 2 3 6 2 2 2" xfId="9897"/>
    <cellStyle name="Vejica 2 3 6 2 3" xfId="5890"/>
    <cellStyle name="Vejica 2 3 6 2 3 2" xfId="9898"/>
    <cellStyle name="Vejica 2 3 6 2 4" xfId="9896"/>
    <cellStyle name="Vejica 2 3 6 3" xfId="1909"/>
    <cellStyle name="Vejica 2 3 6 3 2" xfId="3984"/>
    <cellStyle name="Vejica 2 3 6 3 2 2" xfId="9900"/>
    <cellStyle name="Vejica 2 3 6 3 3" xfId="6496"/>
    <cellStyle name="Vejica 2 3 6 3 3 2" xfId="9901"/>
    <cellStyle name="Vejica 2 3 6 3 4" xfId="9902"/>
    <cellStyle name="Vejica 2 3 6 3 5" xfId="9899"/>
    <cellStyle name="Vejica 2 3 6 3 6" xfId="14603"/>
    <cellStyle name="Vejica 2 3 6 3 7" xfId="6028"/>
    <cellStyle name="Vejica 2 3 6 4" xfId="1910"/>
    <cellStyle name="Vejica 2 3 6 4 2" xfId="3985"/>
    <cellStyle name="Vejica 2 3 6 4 2 2" xfId="9904"/>
    <cellStyle name="Vejica 2 3 6 4 2 3" xfId="15445"/>
    <cellStyle name="Vejica 2 3 6 4 3" xfId="9903"/>
    <cellStyle name="Vejica 2 3 6 4 4" xfId="15323"/>
    <cellStyle name="Vejica 2 3 6 5" xfId="3986"/>
    <cellStyle name="Vejica 2 3 6 5 2" xfId="3987"/>
    <cellStyle name="Vejica 2 3 6 5 2 2" xfId="9906"/>
    <cellStyle name="Vejica 2 3 6 5 3" xfId="9905"/>
    <cellStyle name="Vejica 2 3 6 6" xfId="3988"/>
    <cellStyle name="Vejica 2 3 6 6 2" xfId="9907"/>
    <cellStyle name="Vejica 2 3 6 7" xfId="3983"/>
    <cellStyle name="Vejica 2 3 6 7 2" xfId="9908"/>
    <cellStyle name="Vejica 2 3 6 8" xfId="9895"/>
    <cellStyle name="Vejica 2 3 7" xfId="1911"/>
    <cellStyle name="Vejica 2 3 7 2" xfId="7889"/>
    <cellStyle name="Vejica 2 3 7 2 2" xfId="9910"/>
    <cellStyle name="Vejica 2 3 7 3" xfId="7283"/>
    <cellStyle name="Vejica 2 3 7 3 2" xfId="9911"/>
    <cellStyle name="Vejica 2 3 7 4" xfId="9909"/>
    <cellStyle name="Vejica 2 3 8" xfId="1912"/>
    <cellStyle name="Vejica 2 3 8 2" xfId="3989"/>
    <cellStyle name="Vejica 2 3 8 2 2" xfId="9913"/>
    <cellStyle name="Vejica 2 3 8 3" xfId="6497"/>
    <cellStyle name="Vejica 2 3 8 3 2" xfId="9914"/>
    <cellStyle name="Vejica 2 3 8 4" xfId="9915"/>
    <cellStyle name="Vejica 2 3 8 5" xfId="9912"/>
    <cellStyle name="Vejica 2 3 8 6" xfId="14591"/>
    <cellStyle name="Vejica 2 3 8 7" xfId="6016"/>
    <cellStyle name="Vejica 2 3 9" xfId="1913"/>
    <cellStyle name="Vejica 2 3 9 2" xfId="3990"/>
    <cellStyle name="Vejica 2 3 9 2 2" xfId="9917"/>
    <cellStyle name="Vejica 2 3 9 2 3" xfId="15446"/>
    <cellStyle name="Vejica 2 3 9 3" xfId="9916"/>
    <cellStyle name="Vejica 2 3 9 4" xfId="15324"/>
    <cellStyle name="Vejica 2 4" xfId="620"/>
    <cellStyle name="Vejica 2 4 10" xfId="3992"/>
    <cellStyle name="Vejica 2 4 10 2" xfId="9919"/>
    <cellStyle name="Vejica 2 4 11" xfId="3991"/>
    <cellStyle name="Vejica 2 4 11 2" xfId="9920"/>
    <cellStyle name="Vejica 2 4 12" xfId="9918"/>
    <cellStyle name="Vejica 2 4 13" xfId="20837"/>
    <cellStyle name="Vejica 2 4 2" xfId="621"/>
    <cellStyle name="Vejica 2 4 2 10" xfId="9921"/>
    <cellStyle name="Vejica 2 4 2 2" xfId="622"/>
    <cellStyle name="Vejica 2 4 2 2 2" xfId="623"/>
    <cellStyle name="Vejica 2 4 2 2 2 2" xfId="1914"/>
    <cellStyle name="Vejica 2 4 2 2 2 2 2" xfId="7059"/>
    <cellStyle name="Vejica 2 4 2 2 2 2 2 2" xfId="9925"/>
    <cellStyle name="Vejica 2 4 2 2 2 2 3" xfId="7282"/>
    <cellStyle name="Vejica 2 4 2 2 2 2 3 2" xfId="9926"/>
    <cellStyle name="Vejica 2 4 2 2 2 2 4" xfId="9924"/>
    <cellStyle name="Vejica 2 4 2 2 2 3" xfId="1915"/>
    <cellStyle name="Vejica 2 4 2 2 2 3 2" xfId="3996"/>
    <cellStyle name="Vejica 2 4 2 2 2 3 2 2" xfId="9928"/>
    <cellStyle name="Vejica 2 4 2 2 2 3 3" xfId="6498"/>
    <cellStyle name="Vejica 2 4 2 2 2 3 3 2" xfId="9929"/>
    <cellStyle name="Vejica 2 4 2 2 2 3 4" xfId="9930"/>
    <cellStyle name="Vejica 2 4 2 2 2 3 5" xfId="9927"/>
    <cellStyle name="Vejica 2 4 2 2 2 3 6" xfId="14607"/>
    <cellStyle name="Vejica 2 4 2 2 2 3 7" xfId="6032"/>
    <cellStyle name="Vejica 2 4 2 2 2 4" xfId="1916"/>
    <cellStyle name="Vejica 2 4 2 2 2 4 2" xfId="3997"/>
    <cellStyle name="Vejica 2 4 2 2 2 4 2 2" xfId="9932"/>
    <cellStyle name="Vejica 2 4 2 2 2 4 2 3" xfId="15447"/>
    <cellStyle name="Vejica 2 4 2 2 2 4 3" xfId="9931"/>
    <cellStyle name="Vejica 2 4 2 2 2 4 4" xfId="15325"/>
    <cellStyle name="Vejica 2 4 2 2 2 5" xfId="3998"/>
    <cellStyle name="Vejica 2 4 2 2 2 5 2" xfId="3999"/>
    <cellStyle name="Vejica 2 4 2 2 2 5 2 2" xfId="9934"/>
    <cellStyle name="Vejica 2 4 2 2 2 5 3" xfId="9933"/>
    <cellStyle name="Vejica 2 4 2 2 2 6" xfId="4000"/>
    <cellStyle name="Vejica 2 4 2 2 2 6 2" xfId="9935"/>
    <cellStyle name="Vejica 2 4 2 2 2 7" xfId="3995"/>
    <cellStyle name="Vejica 2 4 2 2 2 7 2" xfId="9936"/>
    <cellStyle name="Vejica 2 4 2 2 2 8" xfId="9923"/>
    <cellStyle name="Vejica 2 4 2 2 3" xfId="1917"/>
    <cellStyle name="Vejica 2 4 2 2 3 2" xfId="7886"/>
    <cellStyle name="Vejica 2 4 2 2 3 2 2" xfId="9938"/>
    <cellStyle name="Vejica 2 4 2 2 3 3" xfId="7281"/>
    <cellStyle name="Vejica 2 4 2 2 3 3 2" xfId="9939"/>
    <cellStyle name="Vejica 2 4 2 2 3 4" xfId="9937"/>
    <cellStyle name="Vejica 2 4 2 2 4" xfId="1918"/>
    <cellStyle name="Vejica 2 4 2 2 4 2" xfId="4001"/>
    <cellStyle name="Vejica 2 4 2 2 4 2 2" xfId="9941"/>
    <cellStyle name="Vejica 2 4 2 2 4 3" xfId="6499"/>
    <cellStyle name="Vejica 2 4 2 2 4 3 2" xfId="9942"/>
    <cellStyle name="Vejica 2 4 2 2 4 4" xfId="9943"/>
    <cellStyle name="Vejica 2 4 2 2 4 5" xfId="9940"/>
    <cellStyle name="Vejica 2 4 2 2 4 6" xfId="14606"/>
    <cellStyle name="Vejica 2 4 2 2 4 7" xfId="6031"/>
    <cellStyle name="Vejica 2 4 2 2 5" xfId="1919"/>
    <cellStyle name="Vejica 2 4 2 2 5 2" xfId="4002"/>
    <cellStyle name="Vejica 2 4 2 2 5 2 2" xfId="9945"/>
    <cellStyle name="Vejica 2 4 2 2 5 2 3" xfId="15448"/>
    <cellStyle name="Vejica 2 4 2 2 5 3" xfId="9944"/>
    <cellStyle name="Vejica 2 4 2 2 5 4" xfId="15326"/>
    <cellStyle name="Vejica 2 4 2 2 6" xfId="4003"/>
    <cellStyle name="Vejica 2 4 2 2 6 2" xfId="4004"/>
    <cellStyle name="Vejica 2 4 2 2 6 2 2" xfId="9947"/>
    <cellStyle name="Vejica 2 4 2 2 6 3" xfId="9946"/>
    <cellStyle name="Vejica 2 4 2 2 7" xfId="4005"/>
    <cellStyle name="Vejica 2 4 2 2 7 2" xfId="9948"/>
    <cellStyle name="Vejica 2 4 2 2 8" xfId="3994"/>
    <cellStyle name="Vejica 2 4 2 2 8 2" xfId="9949"/>
    <cellStyle name="Vejica 2 4 2 2 9" xfId="9922"/>
    <cellStyle name="Vejica 2 4 2 3" xfId="624"/>
    <cellStyle name="Vejica 2 4 2 3 2" xfId="1920"/>
    <cellStyle name="Vejica 2 4 2 3 2 2" xfId="8171"/>
    <cellStyle name="Vejica 2 4 2 3 2 2 2" xfId="9952"/>
    <cellStyle name="Vejica 2 4 2 3 2 3" xfId="6380"/>
    <cellStyle name="Vejica 2 4 2 3 2 3 2" xfId="9953"/>
    <cellStyle name="Vejica 2 4 2 3 2 4" xfId="9951"/>
    <cellStyle name="Vejica 2 4 2 3 3" xfId="1921"/>
    <cellStyle name="Vejica 2 4 2 3 3 2" xfId="4007"/>
    <cellStyle name="Vejica 2 4 2 3 3 2 2" xfId="9955"/>
    <cellStyle name="Vejica 2 4 2 3 3 3" xfId="6501"/>
    <cellStyle name="Vejica 2 4 2 3 3 3 2" xfId="9956"/>
    <cellStyle name="Vejica 2 4 2 3 3 4" xfId="9957"/>
    <cellStyle name="Vejica 2 4 2 3 3 5" xfId="9954"/>
    <cellStyle name="Vejica 2 4 2 3 3 6" xfId="14608"/>
    <cellStyle name="Vejica 2 4 2 3 3 7" xfId="6033"/>
    <cellStyle name="Vejica 2 4 2 3 4" xfId="1922"/>
    <cellStyle name="Vejica 2 4 2 3 4 2" xfId="4008"/>
    <cellStyle name="Vejica 2 4 2 3 4 2 2" xfId="9959"/>
    <cellStyle name="Vejica 2 4 2 3 4 2 3" xfId="15449"/>
    <cellStyle name="Vejica 2 4 2 3 4 3" xfId="9958"/>
    <cellStyle name="Vejica 2 4 2 3 4 4" xfId="15327"/>
    <cellStyle name="Vejica 2 4 2 3 5" xfId="4009"/>
    <cellStyle name="Vejica 2 4 2 3 5 2" xfId="4010"/>
    <cellStyle name="Vejica 2 4 2 3 5 2 2" xfId="9961"/>
    <cellStyle name="Vejica 2 4 2 3 5 3" xfId="9960"/>
    <cellStyle name="Vejica 2 4 2 3 6" xfId="4011"/>
    <cellStyle name="Vejica 2 4 2 3 6 2" xfId="9962"/>
    <cellStyle name="Vejica 2 4 2 3 7" xfId="4006"/>
    <cellStyle name="Vejica 2 4 2 3 7 2" xfId="9963"/>
    <cellStyle name="Vejica 2 4 2 3 8" xfId="9950"/>
    <cellStyle name="Vejica 2 4 2 4" xfId="1923"/>
    <cellStyle name="Vejica 2 4 2 4 2" xfId="7887"/>
    <cellStyle name="Vejica 2 4 2 4 2 2" xfId="9965"/>
    <cellStyle name="Vejica 2 4 2 4 3" xfId="6381"/>
    <cellStyle name="Vejica 2 4 2 4 3 2" xfId="9966"/>
    <cellStyle name="Vejica 2 4 2 4 4" xfId="9964"/>
    <cellStyle name="Vejica 2 4 2 5" xfId="1924"/>
    <cellStyle name="Vejica 2 4 2 5 2" xfId="4012"/>
    <cellStyle name="Vejica 2 4 2 5 2 2" xfId="9968"/>
    <cellStyle name="Vejica 2 4 2 5 3" xfId="6502"/>
    <cellStyle name="Vejica 2 4 2 5 3 2" xfId="9969"/>
    <cellStyle name="Vejica 2 4 2 5 4" xfId="9970"/>
    <cellStyle name="Vejica 2 4 2 5 5" xfId="9967"/>
    <cellStyle name="Vejica 2 4 2 5 6" xfId="14605"/>
    <cellStyle name="Vejica 2 4 2 5 7" xfId="6030"/>
    <cellStyle name="Vejica 2 4 2 6" xfId="1925"/>
    <cellStyle name="Vejica 2 4 2 6 2" xfId="4013"/>
    <cellStyle name="Vejica 2 4 2 6 2 2" xfId="9972"/>
    <cellStyle name="Vejica 2 4 2 6 2 3" xfId="15450"/>
    <cellStyle name="Vejica 2 4 2 6 3" xfId="9971"/>
    <cellStyle name="Vejica 2 4 2 6 4" xfId="15328"/>
    <cellStyle name="Vejica 2 4 2 7" xfId="4014"/>
    <cellStyle name="Vejica 2 4 2 7 2" xfId="4015"/>
    <cellStyle name="Vejica 2 4 2 7 2 2" xfId="9974"/>
    <cellStyle name="Vejica 2 4 2 7 3" xfId="9973"/>
    <cellStyle name="Vejica 2 4 2 8" xfId="4016"/>
    <cellStyle name="Vejica 2 4 2 8 2" xfId="9975"/>
    <cellStyle name="Vejica 2 4 2 9" xfId="3993"/>
    <cellStyle name="Vejica 2 4 2 9 2" xfId="9976"/>
    <cellStyle name="Vejica 2 4 3" xfId="625"/>
    <cellStyle name="Vejica 2 4 3 10" xfId="9977"/>
    <cellStyle name="Vejica 2 4 3 2" xfId="626"/>
    <cellStyle name="Vejica 2 4 3 2 2" xfId="627"/>
    <cellStyle name="Vejica 2 4 3 2 2 2" xfId="1926"/>
    <cellStyle name="Vejica 2 4 3 2 2 2 2" xfId="7058"/>
    <cellStyle name="Vejica 2 4 3 2 2 2 2 2" xfId="9981"/>
    <cellStyle name="Vejica 2 4 3 2 2 2 3" xfId="7280"/>
    <cellStyle name="Vejica 2 4 3 2 2 2 3 2" xfId="9982"/>
    <cellStyle name="Vejica 2 4 3 2 2 2 4" xfId="9980"/>
    <cellStyle name="Vejica 2 4 3 2 2 3" xfId="1927"/>
    <cellStyle name="Vejica 2 4 3 2 2 3 2" xfId="4020"/>
    <cellStyle name="Vejica 2 4 3 2 2 3 2 2" xfId="9984"/>
    <cellStyle name="Vejica 2 4 3 2 2 3 3" xfId="6503"/>
    <cellStyle name="Vejica 2 4 3 2 2 3 3 2" xfId="9985"/>
    <cellStyle name="Vejica 2 4 3 2 2 3 4" xfId="9986"/>
    <cellStyle name="Vejica 2 4 3 2 2 3 5" xfId="9983"/>
    <cellStyle name="Vejica 2 4 3 2 2 3 6" xfId="14611"/>
    <cellStyle name="Vejica 2 4 3 2 2 3 7" xfId="6036"/>
    <cellStyle name="Vejica 2 4 3 2 2 4" xfId="1928"/>
    <cellStyle name="Vejica 2 4 3 2 2 4 2" xfId="4021"/>
    <cellStyle name="Vejica 2 4 3 2 2 4 2 2" xfId="9988"/>
    <cellStyle name="Vejica 2 4 3 2 2 4 2 3" xfId="15451"/>
    <cellStyle name="Vejica 2 4 3 2 2 4 3" xfId="9987"/>
    <cellStyle name="Vejica 2 4 3 2 2 4 4" xfId="15329"/>
    <cellStyle name="Vejica 2 4 3 2 2 5" xfId="4022"/>
    <cellStyle name="Vejica 2 4 3 2 2 5 2" xfId="4023"/>
    <cellStyle name="Vejica 2 4 3 2 2 5 2 2" xfId="9990"/>
    <cellStyle name="Vejica 2 4 3 2 2 5 3" xfId="9989"/>
    <cellStyle name="Vejica 2 4 3 2 2 6" xfId="4024"/>
    <cellStyle name="Vejica 2 4 3 2 2 6 2" xfId="9991"/>
    <cellStyle name="Vejica 2 4 3 2 2 7" xfId="4019"/>
    <cellStyle name="Vejica 2 4 3 2 2 7 2" xfId="9992"/>
    <cellStyle name="Vejica 2 4 3 2 2 8" xfId="9979"/>
    <cellStyle name="Vejica 2 4 3 2 3" xfId="1929"/>
    <cellStyle name="Vejica 2 4 3 2 3 2" xfId="7885"/>
    <cellStyle name="Vejica 2 4 3 2 3 2 2" xfId="9994"/>
    <cellStyle name="Vejica 2 4 3 2 3 3" xfId="7279"/>
    <cellStyle name="Vejica 2 4 3 2 3 3 2" xfId="9995"/>
    <cellStyle name="Vejica 2 4 3 2 3 4" xfId="9993"/>
    <cellStyle name="Vejica 2 4 3 2 4" xfId="1930"/>
    <cellStyle name="Vejica 2 4 3 2 4 2" xfId="4025"/>
    <cellStyle name="Vejica 2 4 3 2 4 2 2" xfId="9997"/>
    <cellStyle name="Vejica 2 4 3 2 4 3" xfId="6505"/>
    <cellStyle name="Vejica 2 4 3 2 4 3 2" xfId="9998"/>
    <cellStyle name="Vejica 2 4 3 2 4 4" xfId="9999"/>
    <cellStyle name="Vejica 2 4 3 2 4 5" xfId="9996"/>
    <cellStyle name="Vejica 2 4 3 2 4 6" xfId="14610"/>
    <cellStyle name="Vejica 2 4 3 2 4 7" xfId="6035"/>
    <cellStyle name="Vejica 2 4 3 2 5" xfId="1931"/>
    <cellStyle name="Vejica 2 4 3 2 5 2" xfId="4026"/>
    <cellStyle name="Vejica 2 4 3 2 5 2 2" xfId="10001"/>
    <cellStyle name="Vejica 2 4 3 2 5 2 3" xfId="15452"/>
    <cellStyle name="Vejica 2 4 3 2 5 3" xfId="10000"/>
    <cellStyle name="Vejica 2 4 3 2 5 4" xfId="15330"/>
    <cellStyle name="Vejica 2 4 3 2 6" xfId="4027"/>
    <cellStyle name="Vejica 2 4 3 2 6 2" xfId="4028"/>
    <cellStyle name="Vejica 2 4 3 2 6 2 2" xfId="10003"/>
    <cellStyle name="Vejica 2 4 3 2 6 3" xfId="10002"/>
    <cellStyle name="Vejica 2 4 3 2 7" xfId="4029"/>
    <cellStyle name="Vejica 2 4 3 2 7 2" xfId="10004"/>
    <cellStyle name="Vejica 2 4 3 2 8" xfId="4018"/>
    <cellStyle name="Vejica 2 4 3 2 8 2" xfId="10005"/>
    <cellStyle name="Vejica 2 4 3 2 9" xfId="9978"/>
    <cellStyle name="Vejica 2 4 3 3" xfId="628"/>
    <cellStyle name="Vejica 2 4 3 3 2" xfId="1932"/>
    <cellStyle name="Vejica 2 4 3 3 2 2" xfId="7057"/>
    <cellStyle name="Vejica 2 4 3 3 2 2 2" xfId="10008"/>
    <cellStyle name="Vejica 2 4 3 3 2 3" xfId="6384"/>
    <cellStyle name="Vejica 2 4 3 3 2 3 2" xfId="10009"/>
    <cellStyle name="Vejica 2 4 3 3 2 4" xfId="10007"/>
    <cellStyle name="Vejica 2 4 3 3 3" xfId="1933"/>
    <cellStyle name="Vejica 2 4 3 3 3 2" xfId="4031"/>
    <cellStyle name="Vejica 2 4 3 3 3 2 2" xfId="10011"/>
    <cellStyle name="Vejica 2 4 3 3 3 3" xfId="6506"/>
    <cellStyle name="Vejica 2 4 3 3 3 3 2" xfId="10012"/>
    <cellStyle name="Vejica 2 4 3 3 3 4" xfId="10013"/>
    <cellStyle name="Vejica 2 4 3 3 3 5" xfId="10010"/>
    <cellStyle name="Vejica 2 4 3 3 3 6" xfId="14612"/>
    <cellStyle name="Vejica 2 4 3 3 3 7" xfId="6037"/>
    <cellStyle name="Vejica 2 4 3 3 4" xfId="1934"/>
    <cellStyle name="Vejica 2 4 3 3 4 2" xfId="4032"/>
    <cellStyle name="Vejica 2 4 3 3 4 2 2" xfId="10015"/>
    <cellStyle name="Vejica 2 4 3 3 4 2 3" xfId="15453"/>
    <cellStyle name="Vejica 2 4 3 3 4 3" xfId="10014"/>
    <cellStyle name="Vejica 2 4 3 3 4 4" xfId="15331"/>
    <cellStyle name="Vejica 2 4 3 3 5" xfId="4033"/>
    <cellStyle name="Vejica 2 4 3 3 5 2" xfId="4034"/>
    <cellStyle name="Vejica 2 4 3 3 5 2 2" xfId="10017"/>
    <cellStyle name="Vejica 2 4 3 3 5 3" xfId="10016"/>
    <cellStyle name="Vejica 2 4 3 3 6" xfId="4035"/>
    <cellStyle name="Vejica 2 4 3 3 6 2" xfId="10018"/>
    <cellStyle name="Vejica 2 4 3 3 7" xfId="4030"/>
    <cellStyle name="Vejica 2 4 3 3 7 2" xfId="10019"/>
    <cellStyle name="Vejica 2 4 3 3 8" xfId="10006"/>
    <cellStyle name="Vejica 2 4 3 4" xfId="1935"/>
    <cellStyle name="Vejica 2 4 3 4 2" xfId="8101"/>
    <cellStyle name="Vejica 2 4 3 4 2 2" xfId="10021"/>
    <cellStyle name="Vejica 2 4 3 4 3" xfId="5892"/>
    <cellStyle name="Vejica 2 4 3 4 3 2" xfId="10022"/>
    <cellStyle name="Vejica 2 4 3 4 4" xfId="10020"/>
    <cellStyle name="Vejica 2 4 3 5" xfId="1936"/>
    <cellStyle name="Vejica 2 4 3 5 2" xfId="4036"/>
    <cellStyle name="Vejica 2 4 3 5 2 2" xfId="10024"/>
    <cellStyle name="Vejica 2 4 3 5 3" xfId="6508"/>
    <cellStyle name="Vejica 2 4 3 5 3 2" xfId="10025"/>
    <cellStyle name="Vejica 2 4 3 5 4" xfId="10026"/>
    <cellStyle name="Vejica 2 4 3 5 5" xfId="10023"/>
    <cellStyle name="Vejica 2 4 3 5 6" xfId="14609"/>
    <cellStyle name="Vejica 2 4 3 5 7" xfId="6034"/>
    <cellStyle name="Vejica 2 4 3 6" xfId="1937"/>
    <cellStyle name="Vejica 2 4 3 6 2" xfId="4037"/>
    <cellStyle name="Vejica 2 4 3 6 2 2" xfId="10028"/>
    <cellStyle name="Vejica 2 4 3 6 2 3" xfId="15454"/>
    <cellStyle name="Vejica 2 4 3 6 3" xfId="10027"/>
    <cellStyle name="Vejica 2 4 3 6 4" xfId="15332"/>
    <cellStyle name="Vejica 2 4 3 7" xfId="4038"/>
    <cellStyle name="Vejica 2 4 3 7 2" xfId="4039"/>
    <cellStyle name="Vejica 2 4 3 7 2 2" xfId="10030"/>
    <cellStyle name="Vejica 2 4 3 7 3" xfId="10029"/>
    <cellStyle name="Vejica 2 4 3 8" xfId="4040"/>
    <cellStyle name="Vejica 2 4 3 8 2" xfId="10031"/>
    <cellStyle name="Vejica 2 4 3 9" xfId="4017"/>
    <cellStyle name="Vejica 2 4 3 9 2" xfId="10032"/>
    <cellStyle name="Vejica 2 4 4" xfId="629"/>
    <cellStyle name="Vejica 2 4 4 2" xfId="630"/>
    <cellStyle name="Vejica 2 4 4 2 2" xfId="1938"/>
    <cellStyle name="Vejica 2 4 4 2 2 2" xfId="7876"/>
    <cellStyle name="Vejica 2 4 4 2 2 2 2" xfId="10036"/>
    <cellStyle name="Vejica 2 4 4 2 2 3" xfId="7278"/>
    <cellStyle name="Vejica 2 4 4 2 2 3 2" xfId="10037"/>
    <cellStyle name="Vejica 2 4 4 2 2 4" xfId="10035"/>
    <cellStyle name="Vejica 2 4 4 2 3" xfId="1939"/>
    <cellStyle name="Vejica 2 4 4 2 3 2" xfId="4043"/>
    <cellStyle name="Vejica 2 4 4 2 3 2 2" xfId="10039"/>
    <cellStyle name="Vejica 2 4 4 2 3 3" xfId="6510"/>
    <cellStyle name="Vejica 2 4 4 2 3 3 2" xfId="10040"/>
    <cellStyle name="Vejica 2 4 4 2 3 4" xfId="10041"/>
    <cellStyle name="Vejica 2 4 4 2 3 5" xfId="10038"/>
    <cellStyle name="Vejica 2 4 4 2 3 6" xfId="14614"/>
    <cellStyle name="Vejica 2 4 4 2 3 7" xfId="6039"/>
    <cellStyle name="Vejica 2 4 4 2 4" xfId="1940"/>
    <cellStyle name="Vejica 2 4 4 2 4 2" xfId="4044"/>
    <cellStyle name="Vejica 2 4 4 2 4 2 2" xfId="10043"/>
    <cellStyle name="Vejica 2 4 4 2 4 2 3" xfId="15455"/>
    <cellStyle name="Vejica 2 4 4 2 4 3" xfId="10042"/>
    <cellStyle name="Vejica 2 4 4 2 4 4" xfId="15333"/>
    <cellStyle name="Vejica 2 4 4 2 5" xfId="4045"/>
    <cellStyle name="Vejica 2 4 4 2 5 2" xfId="4046"/>
    <cellStyle name="Vejica 2 4 4 2 5 2 2" xfId="10045"/>
    <cellStyle name="Vejica 2 4 4 2 5 3" xfId="10044"/>
    <cellStyle name="Vejica 2 4 4 2 6" xfId="4047"/>
    <cellStyle name="Vejica 2 4 4 2 6 2" xfId="10046"/>
    <cellStyle name="Vejica 2 4 4 2 7" xfId="4042"/>
    <cellStyle name="Vejica 2 4 4 2 7 2" xfId="10047"/>
    <cellStyle name="Vejica 2 4 4 2 8" xfId="10034"/>
    <cellStyle name="Vejica 2 4 4 3" xfId="1941"/>
    <cellStyle name="Vejica 2 4 4 3 2" xfId="8168"/>
    <cellStyle name="Vejica 2 4 4 3 2 2" xfId="10049"/>
    <cellStyle name="Vejica 2 4 4 3 3" xfId="7277"/>
    <cellStyle name="Vejica 2 4 4 3 3 2" xfId="10050"/>
    <cellStyle name="Vejica 2 4 4 3 4" xfId="10048"/>
    <cellStyle name="Vejica 2 4 4 4" xfId="1942"/>
    <cellStyle name="Vejica 2 4 4 4 2" xfId="4048"/>
    <cellStyle name="Vejica 2 4 4 4 2 2" xfId="10052"/>
    <cellStyle name="Vejica 2 4 4 4 3" xfId="6512"/>
    <cellStyle name="Vejica 2 4 4 4 3 2" xfId="10053"/>
    <cellStyle name="Vejica 2 4 4 4 4" xfId="10054"/>
    <cellStyle name="Vejica 2 4 4 4 5" xfId="10051"/>
    <cellStyle name="Vejica 2 4 4 4 6" xfId="14613"/>
    <cellStyle name="Vejica 2 4 4 4 7" xfId="6038"/>
    <cellStyle name="Vejica 2 4 4 5" xfId="1943"/>
    <cellStyle name="Vejica 2 4 4 5 2" xfId="4049"/>
    <cellStyle name="Vejica 2 4 4 5 2 2" xfId="10056"/>
    <cellStyle name="Vejica 2 4 4 5 2 3" xfId="15456"/>
    <cellStyle name="Vejica 2 4 4 5 3" xfId="10055"/>
    <cellStyle name="Vejica 2 4 4 5 4" xfId="15334"/>
    <cellStyle name="Vejica 2 4 4 6" xfId="4050"/>
    <cellStyle name="Vejica 2 4 4 6 2" xfId="4051"/>
    <cellStyle name="Vejica 2 4 4 6 2 2" xfId="10058"/>
    <cellStyle name="Vejica 2 4 4 6 3" xfId="10057"/>
    <cellStyle name="Vejica 2 4 4 7" xfId="4052"/>
    <cellStyle name="Vejica 2 4 4 7 2" xfId="10059"/>
    <cellStyle name="Vejica 2 4 4 8" xfId="4041"/>
    <cellStyle name="Vejica 2 4 4 8 2" xfId="10060"/>
    <cellStyle name="Vejica 2 4 4 9" xfId="10033"/>
    <cellStyle name="Vejica 2 4 5" xfId="631"/>
    <cellStyle name="Vejica 2 4 5 2" xfId="1944"/>
    <cellStyle name="Vejica 2 4 5 2 2" xfId="7884"/>
    <cellStyle name="Vejica 2 4 5 2 2 2" xfId="10063"/>
    <cellStyle name="Vejica 2 4 5 2 3" xfId="5893"/>
    <cellStyle name="Vejica 2 4 5 2 3 2" xfId="10064"/>
    <cellStyle name="Vejica 2 4 5 2 4" xfId="10062"/>
    <cellStyle name="Vejica 2 4 5 3" xfId="1945"/>
    <cellStyle name="Vejica 2 4 5 3 2" xfId="4054"/>
    <cellStyle name="Vejica 2 4 5 3 2 2" xfId="10066"/>
    <cellStyle name="Vejica 2 4 5 3 3" xfId="6513"/>
    <cellStyle name="Vejica 2 4 5 3 3 2" xfId="10067"/>
    <cellStyle name="Vejica 2 4 5 3 4" xfId="10068"/>
    <cellStyle name="Vejica 2 4 5 3 5" xfId="10065"/>
    <cellStyle name="Vejica 2 4 5 3 6" xfId="14615"/>
    <cellStyle name="Vejica 2 4 5 3 7" xfId="6040"/>
    <cellStyle name="Vejica 2 4 5 4" xfId="1946"/>
    <cellStyle name="Vejica 2 4 5 4 2" xfId="4055"/>
    <cellStyle name="Vejica 2 4 5 4 2 2" xfId="10070"/>
    <cellStyle name="Vejica 2 4 5 4 2 3" xfId="15457"/>
    <cellStyle name="Vejica 2 4 5 4 3" xfId="10069"/>
    <cellStyle name="Vejica 2 4 5 4 4" xfId="15335"/>
    <cellStyle name="Vejica 2 4 5 5" xfId="4056"/>
    <cellStyle name="Vejica 2 4 5 5 2" xfId="4057"/>
    <cellStyle name="Vejica 2 4 5 5 2 2" xfId="10072"/>
    <cellStyle name="Vejica 2 4 5 5 3" xfId="10071"/>
    <cellStyle name="Vejica 2 4 5 6" xfId="4058"/>
    <cellStyle name="Vejica 2 4 5 6 2" xfId="10073"/>
    <cellStyle name="Vejica 2 4 5 7" xfId="4053"/>
    <cellStyle name="Vejica 2 4 5 7 2" xfId="10074"/>
    <cellStyle name="Vejica 2 4 5 8" xfId="10061"/>
    <cellStyle name="Vejica 2 4 6" xfId="1947"/>
    <cellStyle name="Vejica 2 4 6 2" xfId="8131"/>
    <cellStyle name="Vejica 2 4 6 2 2" xfId="10076"/>
    <cellStyle name="Vejica 2 4 6 3" xfId="6253"/>
    <cellStyle name="Vejica 2 4 6 3 2" xfId="10077"/>
    <cellStyle name="Vejica 2 4 6 4" xfId="10075"/>
    <cellStyle name="Vejica 2 4 7" xfId="1948"/>
    <cellStyle name="Vejica 2 4 7 2" xfId="4059"/>
    <cellStyle name="Vejica 2 4 7 2 2" xfId="10079"/>
    <cellStyle name="Vejica 2 4 7 3" xfId="6514"/>
    <cellStyle name="Vejica 2 4 7 3 2" xfId="10080"/>
    <cellStyle name="Vejica 2 4 7 4" xfId="10081"/>
    <cellStyle name="Vejica 2 4 7 5" xfId="10078"/>
    <cellStyle name="Vejica 2 4 7 6" xfId="14604"/>
    <cellStyle name="Vejica 2 4 7 7" xfId="6029"/>
    <cellStyle name="Vejica 2 4 8" xfId="1949"/>
    <cellStyle name="Vejica 2 4 8 2" xfId="4060"/>
    <cellStyle name="Vejica 2 4 8 2 2" xfId="10083"/>
    <cellStyle name="Vejica 2 4 8 2 3" xfId="15458"/>
    <cellStyle name="Vejica 2 4 8 3" xfId="10082"/>
    <cellStyle name="Vejica 2 4 8 4" xfId="15336"/>
    <cellStyle name="Vejica 2 4 9" xfId="4061"/>
    <cellStyle name="Vejica 2 4 9 2" xfId="4062"/>
    <cellStyle name="Vejica 2 4 9 2 2" xfId="10085"/>
    <cellStyle name="Vejica 2 4 9 3" xfId="10084"/>
    <cellStyle name="Vejica 2 5" xfId="632"/>
    <cellStyle name="Vejica 2 5 10" xfId="4064"/>
    <cellStyle name="Vejica 2 5 10 2" xfId="10087"/>
    <cellStyle name="Vejica 2 5 11" xfId="4063"/>
    <cellStyle name="Vejica 2 5 11 2" xfId="10088"/>
    <cellStyle name="Vejica 2 5 12" xfId="10086"/>
    <cellStyle name="Vejica 2 5 13" xfId="20838"/>
    <cellStyle name="Vejica 2 5 2" xfId="633"/>
    <cellStyle name="Vejica 2 5 2 10" xfId="10089"/>
    <cellStyle name="Vejica 2 5 2 2" xfId="634"/>
    <cellStyle name="Vejica 2 5 2 2 2" xfId="635"/>
    <cellStyle name="Vejica 2 5 2 2 2 2" xfId="1950"/>
    <cellStyle name="Vejica 2 5 2 2 2 2 2" xfId="8231"/>
    <cellStyle name="Vejica 2 5 2 2 2 2 2 2" xfId="10093"/>
    <cellStyle name="Vejica 2 5 2 2 2 2 3" xfId="7276"/>
    <cellStyle name="Vejica 2 5 2 2 2 2 3 2" xfId="10094"/>
    <cellStyle name="Vejica 2 5 2 2 2 2 4" xfId="10092"/>
    <cellStyle name="Vejica 2 5 2 2 2 3" xfId="1951"/>
    <cellStyle name="Vejica 2 5 2 2 2 3 2" xfId="4068"/>
    <cellStyle name="Vejica 2 5 2 2 2 3 2 2" xfId="10096"/>
    <cellStyle name="Vejica 2 5 2 2 2 3 3" xfId="6515"/>
    <cellStyle name="Vejica 2 5 2 2 2 3 3 2" xfId="10097"/>
    <cellStyle name="Vejica 2 5 2 2 2 3 4" xfId="10098"/>
    <cellStyle name="Vejica 2 5 2 2 2 3 5" xfId="10095"/>
    <cellStyle name="Vejica 2 5 2 2 2 3 6" xfId="14619"/>
    <cellStyle name="Vejica 2 5 2 2 2 3 7" xfId="6044"/>
    <cellStyle name="Vejica 2 5 2 2 2 4" xfId="1952"/>
    <cellStyle name="Vejica 2 5 2 2 2 4 2" xfId="4069"/>
    <cellStyle name="Vejica 2 5 2 2 2 4 2 2" xfId="10100"/>
    <cellStyle name="Vejica 2 5 2 2 2 4 2 3" xfId="15459"/>
    <cellStyle name="Vejica 2 5 2 2 2 4 3" xfId="10099"/>
    <cellStyle name="Vejica 2 5 2 2 2 4 4" xfId="15337"/>
    <cellStyle name="Vejica 2 5 2 2 2 5" xfId="4070"/>
    <cellStyle name="Vejica 2 5 2 2 2 5 2" xfId="4071"/>
    <cellStyle name="Vejica 2 5 2 2 2 5 2 2" xfId="10102"/>
    <cellStyle name="Vejica 2 5 2 2 2 5 3" xfId="10101"/>
    <cellStyle name="Vejica 2 5 2 2 2 6" xfId="4072"/>
    <cellStyle name="Vejica 2 5 2 2 2 6 2" xfId="10103"/>
    <cellStyle name="Vejica 2 5 2 2 2 7" xfId="4067"/>
    <cellStyle name="Vejica 2 5 2 2 2 7 2" xfId="10104"/>
    <cellStyle name="Vejica 2 5 2 2 2 8" xfId="10091"/>
    <cellStyle name="Vejica 2 5 2 2 3" xfId="1953"/>
    <cellStyle name="Vejica 2 5 2 2 3 2" xfId="7883"/>
    <cellStyle name="Vejica 2 5 2 2 3 2 2" xfId="10106"/>
    <cellStyle name="Vejica 2 5 2 2 3 3" xfId="6254"/>
    <cellStyle name="Vejica 2 5 2 2 3 3 2" xfId="10107"/>
    <cellStyle name="Vejica 2 5 2 2 3 4" xfId="10105"/>
    <cellStyle name="Vejica 2 5 2 2 4" xfId="1954"/>
    <cellStyle name="Vejica 2 5 2 2 4 2" xfId="4073"/>
    <cellStyle name="Vejica 2 5 2 2 4 2 2" xfId="10109"/>
    <cellStyle name="Vejica 2 5 2 2 4 3" xfId="6516"/>
    <cellStyle name="Vejica 2 5 2 2 4 3 2" xfId="10110"/>
    <cellStyle name="Vejica 2 5 2 2 4 4" xfId="10111"/>
    <cellStyle name="Vejica 2 5 2 2 4 5" xfId="10108"/>
    <cellStyle name="Vejica 2 5 2 2 4 6" xfId="14618"/>
    <cellStyle name="Vejica 2 5 2 2 4 7" xfId="6043"/>
    <cellStyle name="Vejica 2 5 2 2 5" xfId="1955"/>
    <cellStyle name="Vejica 2 5 2 2 5 2" xfId="4074"/>
    <cellStyle name="Vejica 2 5 2 2 5 2 2" xfId="10113"/>
    <cellStyle name="Vejica 2 5 2 2 5 2 3" xfId="15460"/>
    <cellStyle name="Vejica 2 5 2 2 5 3" xfId="10112"/>
    <cellStyle name="Vejica 2 5 2 2 5 4" xfId="15338"/>
    <cellStyle name="Vejica 2 5 2 2 6" xfId="4075"/>
    <cellStyle name="Vejica 2 5 2 2 6 2" xfId="4076"/>
    <cellStyle name="Vejica 2 5 2 2 6 2 2" xfId="10115"/>
    <cellStyle name="Vejica 2 5 2 2 6 3" xfId="10114"/>
    <cellStyle name="Vejica 2 5 2 2 7" xfId="4077"/>
    <cellStyle name="Vejica 2 5 2 2 7 2" xfId="10116"/>
    <cellStyle name="Vejica 2 5 2 2 8" xfId="4066"/>
    <cellStyle name="Vejica 2 5 2 2 8 2" xfId="10117"/>
    <cellStyle name="Vejica 2 5 2 2 9" xfId="10090"/>
    <cellStyle name="Vejica 2 5 2 3" xfId="636"/>
    <cellStyle name="Vejica 2 5 2 3 2" xfId="1956"/>
    <cellStyle name="Vejica 2 5 2 3 2 2" xfId="7882"/>
    <cellStyle name="Vejica 2 5 2 3 2 2 2" xfId="10120"/>
    <cellStyle name="Vejica 2 5 2 3 2 3" xfId="6391"/>
    <cellStyle name="Vejica 2 5 2 3 2 3 2" xfId="10121"/>
    <cellStyle name="Vejica 2 5 2 3 2 4" xfId="10119"/>
    <cellStyle name="Vejica 2 5 2 3 3" xfId="1957"/>
    <cellStyle name="Vejica 2 5 2 3 3 2" xfId="4079"/>
    <cellStyle name="Vejica 2 5 2 3 3 2 2" xfId="10123"/>
    <cellStyle name="Vejica 2 5 2 3 3 3" xfId="6517"/>
    <cellStyle name="Vejica 2 5 2 3 3 3 2" xfId="10124"/>
    <cellStyle name="Vejica 2 5 2 3 3 4" xfId="10125"/>
    <cellStyle name="Vejica 2 5 2 3 3 5" xfId="10122"/>
    <cellStyle name="Vejica 2 5 2 3 3 6" xfId="14620"/>
    <cellStyle name="Vejica 2 5 2 3 3 7" xfId="6045"/>
    <cellStyle name="Vejica 2 5 2 3 4" xfId="1958"/>
    <cellStyle name="Vejica 2 5 2 3 4 2" xfId="4080"/>
    <cellStyle name="Vejica 2 5 2 3 4 2 2" xfId="10127"/>
    <cellStyle name="Vejica 2 5 2 3 4 2 3" xfId="15461"/>
    <cellStyle name="Vejica 2 5 2 3 4 3" xfId="10126"/>
    <cellStyle name="Vejica 2 5 2 3 4 4" xfId="15339"/>
    <cellStyle name="Vejica 2 5 2 3 5" xfId="4081"/>
    <cellStyle name="Vejica 2 5 2 3 5 2" xfId="4082"/>
    <cellStyle name="Vejica 2 5 2 3 5 2 2" xfId="10129"/>
    <cellStyle name="Vejica 2 5 2 3 5 3" xfId="10128"/>
    <cellStyle name="Vejica 2 5 2 3 6" xfId="4083"/>
    <cellStyle name="Vejica 2 5 2 3 6 2" xfId="10130"/>
    <cellStyle name="Vejica 2 5 2 3 7" xfId="4078"/>
    <cellStyle name="Vejica 2 5 2 3 7 2" xfId="10131"/>
    <cellStyle name="Vejica 2 5 2 3 8" xfId="10118"/>
    <cellStyle name="Vejica 2 5 2 4" xfId="1959"/>
    <cellStyle name="Vejica 2 5 2 4 2" xfId="7880"/>
    <cellStyle name="Vejica 2 5 2 4 2 2" xfId="10133"/>
    <cellStyle name="Vejica 2 5 2 4 3" xfId="8262"/>
    <cellStyle name="Vejica 2 5 2 4 3 2" xfId="10134"/>
    <cellStyle name="Vejica 2 5 2 4 4" xfId="10132"/>
    <cellStyle name="Vejica 2 5 2 5" xfId="1960"/>
    <cellStyle name="Vejica 2 5 2 5 2" xfId="4084"/>
    <cellStyle name="Vejica 2 5 2 5 2 2" xfId="10136"/>
    <cellStyle name="Vejica 2 5 2 5 3" xfId="6518"/>
    <cellStyle name="Vejica 2 5 2 5 3 2" xfId="10137"/>
    <cellStyle name="Vejica 2 5 2 5 4" xfId="10138"/>
    <cellStyle name="Vejica 2 5 2 5 5" xfId="10135"/>
    <cellStyle name="Vejica 2 5 2 5 6" xfId="14617"/>
    <cellStyle name="Vejica 2 5 2 5 7" xfId="6042"/>
    <cellStyle name="Vejica 2 5 2 6" xfId="1961"/>
    <cellStyle name="Vejica 2 5 2 6 2" xfId="4085"/>
    <cellStyle name="Vejica 2 5 2 6 2 2" xfId="10140"/>
    <cellStyle name="Vejica 2 5 2 6 2 3" xfId="15462"/>
    <cellStyle name="Vejica 2 5 2 6 3" xfId="10139"/>
    <cellStyle name="Vejica 2 5 2 6 4" xfId="15340"/>
    <cellStyle name="Vejica 2 5 2 7" xfId="4086"/>
    <cellStyle name="Vejica 2 5 2 7 2" xfId="4087"/>
    <cellStyle name="Vejica 2 5 2 7 2 2" xfId="10142"/>
    <cellStyle name="Vejica 2 5 2 7 3" xfId="10141"/>
    <cellStyle name="Vejica 2 5 2 8" xfId="4088"/>
    <cellStyle name="Vejica 2 5 2 8 2" xfId="10143"/>
    <cellStyle name="Vejica 2 5 2 9" xfId="4065"/>
    <cellStyle name="Vejica 2 5 2 9 2" xfId="10144"/>
    <cellStyle name="Vejica 2 5 3" xfId="637"/>
    <cellStyle name="Vejica 2 5 3 10" xfId="10145"/>
    <cellStyle name="Vejica 2 5 3 2" xfId="638"/>
    <cellStyle name="Vejica 2 5 3 2 2" xfId="639"/>
    <cellStyle name="Vejica 2 5 3 2 2 2" xfId="1962"/>
    <cellStyle name="Vejica 2 5 3 2 2 2 2" xfId="8170"/>
    <cellStyle name="Vejica 2 5 3 2 2 2 2 2" xfId="10149"/>
    <cellStyle name="Vejica 2 5 3 2 2 2 3" xfId="8282"/>
    <cellStyle name="Vejica 2 5 3 2 2 2 3 2" xfId="10150"/>
    <cellStyle name="Vejica 2 5 3 2 2 2 4" xfId="10148"/>
    <cellStyle name="Vejica 2 5 3 2 2 3" xfId="1963"/>
    <cellStyle name="Vejica 2 5 3 2 2 3 2" xfId="4092"/>
    <cellStyle name="Vejica 2 5 3 2 2 3 2 2" xfId="10152"/>
    <cellStyle name="Vejica 2 5 3 2 2 3 3" xfId="6519"/>
    <cellStyle name="Vejica 2 5 3 2 2 3 3 2" xfId="10153"/>
    <cellStyle name="Vejica 2 5 3 2 2 3 4" xfId="10154"/>
    <cellStyle name="Vejica 2 5 3 2 2 3 5" xfId="10151"/>
    <cellStyle name="Vejica 2 5 3 2 2 3 6" xfId="14623"/>
    <cellStyle name="Vejica 2 5 3 2 2 3 7" xfId="6048"/>
    <cellStyle name="Vejica 2 5 3 2 2 4" xfId="1964"/>
    <cellStyle name="Vejica 2 5 3 2 2 4 2" xfId="4093"/>
    <cellStyle name="Vejica 2 5 3 2 2 4 2 2" xfId="10156"/>
    <cellStyle name="Vejica 2 5 3 2 2 4 2 3" xfId="15463"/>
    <cellStyle name="Vejica 2 5 3 2 2 4 3" xfId="10155"/>
    <cellStyle name="Vejica 2 5 3 2 2 4 4" xfId="15341"/>
    <cellStyle name="Vejica 2 5 3 2 2 5" xfId="4094"/>
    <cellStyle name="Vejica 2 5 3 2 2 5 2" xfId="4095"/>
    <cellStyle name="Vejica 2 5 3 2 2 5 2 2" xfId="10158"/>
    <cellStyle name="Vejica 2 5 3 2 2 5 3" xfId="10157"/>
    <cellStyle name="Vejica 2 5 3 2 2 6" xfId="4096"/>
    <cellStyle name="Vejica 2 5 3 2 2 6 2" xfId="10159"/>
    <cellStyle name="Vejica 2 5 3 2 2 7" xfId="4091"/>
    <cellStyle name="Vejica 2 5 3 2 2 7 2" xfId="10160"/>
    <cellStyle name="Vejica 2 5 3 2 2 8" xfId="10147"/>
    <cellStyle name="Vejica 2 5 3 2 3" xfId="1965"/>
    <cellStyle name="Vejica 2 5 3 2 3 2" xfId="7881"/>
    <cellStyle name="Vejica 2 5 3 2 3 2 2" xfId="10162"/>
    <cellStyle name="Vejica 2 5 3 2 3 3" xfId="8272"/>
    <cellStyle name="Vejica 2 5 3 2 3 3 2" xfId="10163"/>
    <cellStyle name="Vejica 2 5 3 2 3 4" xfId="10161"/>
    <cellStyle name="Vejica 2 5 3 2 4" xfId="1966"/>
    <cellStyle name="Vejica 2 5 3 2 4 2" xfId="4097"/>
    <cellStyle name="Vejica 2 5 3 2 4 2 2" xfId="10165"/>
    <cellStyle name="Vejica 2 5 3 2 4 3" xfId="6520"/>
    <cellStyle name="Vejica 2 5 3 2 4 3 2" xfId="10166"/>
    <cellStyle name="Vejica 2 5 3 2 4 4" xfId="10167"/>
    <cellStyle name="Vejica 2 5 3 2 4 5" xfId="10164"/>
    <cellStyle name="Vejica 2 5 3 2 4 6" xfId="14622"/>
    <cellStyle name="Vejica 2 5 3 2 4 7" xfId="6047"/>
    <cellStyle name="Vejica 2 5 3 2 5" xfId="1967"/>
    <cellStyle name="Vejica 2 5 3 2 5 2" xfId="4098"/>
    <cellStyle name="Vejica 2 5 3 2 5 2 2" xfId="10169"/>
    <cellStyle name="Vejica 2 5 3 2 5 2 3" xfId="15464"/>
    <cellStyle name="Vejica 2 5 3 2 5 3" xfId="10168"/>
    <cellStyle name="Vejica 2 5 3 2 5 4" xfId="15342"/>
    <cellStyle name="Vejica 2 5 3 2 6" xfId="4099"/>
    <cellStyle name="Vejica 2 5 3 2 6 2" xfId="4100"/>
    <cellStyle name="Vejica 2 5 3 2 6 2 2" xfId="10171"/>
    <cellStyle name="Vejica 2 5 3 2 6 3" xfId="10170"/>
    <cellStyle name="Vejica 2 5 3 2 7" xfId="4101"/>
    <cellStyle name="Vejica 2 5 3 2 7 2" xfId="10172"/>
    <cellStyle name="Vejica 2 5 3 2 8" xfId="4090"/>
    <cellStyle name="Vejica 2 5 3 2 8 2" xfId="10173"/>
    <cellStyle name="Vejica 2 5 3 2 9" xfId="10146"/>
    <cellStyle name="Vejica 2 5 3 3" xfId="640"/>
    <cellStyle name="Vejica 2 5 3 3 2" xfId="1968"/>
    <cellStyle name="Vejica 2 5 3 3 2 2" xfId="7056"/>
    <cellStyle name="Vejica 2 5 3 3 2 2 2" xfId="10176"/>
    <cellStyle name="Vejica 2 5 3 3 2 3" xfId="8274"/>
    <cellStyle name="Vejica 2 5 3 3 2 3 2" xfId="10177"/>
    <cellStyle name="Vejica 2 5 3 3 2 4" xfId="10175"/>
    <cellStyle name="Vejica 2 5 3 3 3" xfId="1969"/>
    <cellStyle name="Vejica 2 5 3 3 3 2" xfId="4103"/>
    <cellStyle name="Vejica 2 5 3 3 3 2 2" xfId="10179"/>
    <cellStyle name="Vejica 2 5 3 3 3 3" xfId="6521"/>
    <cellStyle name="Vejica 2 5 3 3 3 3 2" xfId="10180"/>
    <cellStyle name="Vejica 2 5 3 3 3 4" xfId="10181"/>
    <cellStyle name="Vejica 2 5 3 3 3 5" xfId="10178"/>
    <cellStyle name="Vejica 2 5 3 3 3 6" xfId="14624"/>
    <cellStyle name="Vejica 2 5 3 3 3 7" xfId="6049"/>
    <cellStyle name="Vejica 2 5 3 3 4" xfId="1970"/>
    <cellStyle name="Vejica 2 5 3 3 4 2" xfId="4104"/>
    <cellStyle name="Vejica 2 5 3 3 4 2 2" xfId="10183"/>
    <cellStyle name="Vejica 2 5 3 3 4 2 3" xfId="15465"/>
    <cellStyle name="Vejica 2 5 3 3 4 3" xfId="10182"/>
    <cellStyle name="Vejica 2 5 3 3 4 4" xfId="15343"/>
    <cellStyle name="Vejica 2 5 3 3 5" xfId="4105"/>
    <cellStyle name="Vejica 2 5 3 3 5 2" xfId="4106"/>
    <cellStyle name="Vejica 2 5 3 3 5 2 2" xfId="10185"/>
    <cellStyle name="Vejica 2 5 3 3 5 3" xfId="10184"/>
    <cellStyle name="Vejica 2 5 3 3 6" xfId="4107"/>
    <cellStyle name="Vejica 2 5 3 3 6 2" xfId="10186"/>
    <cellStyle name="Vejica 2 5 3 3 7" xfId="4102"/>
    <cellStyle name="Vejica 2 5 3 3 7 2" xfId="10187"/>
    <cellStyle name="Vejica 2 5 3 3 8" xfId="10174"/>
    <cellStyle name="Vejica 2 5 3 4" xfId="1971"/>
    <cellStyle name="Vejica 2 5 3 4 2" xfId="7878"/>
    <cellStyle name="Vejica 2 5 3 4 2 2" xfId="10189"/>
    <cellStyle name="Vejica 2 5 3 4 3" xfId="8261"/>
    <cellStyle name="Vejica 2 5 3 4 3 2" xfId="10190"/>
    <cellStyle name="Vejica 2 5 3 4 4" xfId="10188"/>
    <cellStyle name="Vejica 2 5 3 5" xfId="1972"/>
    <cellStyle name="Vejica 2 5 3 5 2" xfId="4108"/>
    <cellStyle name="Vejica 2 5 3 5 2 2" xfId="10192"/>
    <cellStyle name="Vejica 2 5 3 5 3" xfId="6522"/>
    <cellStyle name="Vejica 2 5 3 5 3 2" xfId="10193"/>
    <cellStyle name="Vejica 2 5 3 5 4" xfId="10194"/>
    <cellStyle name="Vejica 2 5 3 5 5" xfId="10191"/>
    <cellStyle name="Vejica 2 5 3 5 6" xfId="14621"/>
    <cellStyle name="Vejica 2 5 3 5 7" xfId="6046"/>
    <cellStyle name="Vejica 2 5 3 6" xfId="1973"/>
    <cellStyle name="Vejica 2 5 3 6 2" xfId="4109"/>
    <cellStyle name="Vejica 2 5 3 6 2 2" xfId="10196"/>
    <cellStyle name="Vejica 2 5 3 6 2 3" xfId="15466"/>
    <cellStyle name="Vejica 2 5 3 6 3" xfId="10195"/>
    <cellStyle name="Vejica 2 5 3 6 4" xfId="15344"/>
    <cellStyle name="Vejica 2 5 3 7" xfId="4110"/>
    <cellStyle name="Vejica 2 5 3 7 2" xfId="4111"/>
    <cellStyle name="Vejica 2 5 3 7 2 2" xfId="10198"/>
    <cellStyle name="Vejica 2 5 3 7 3" xfId="10197"/>
    <cellStyle name="Vejica 2 5 3 8" xfId="4112"/>
    <cellStyle name="Vejica 2 5 3 8 2" xfId="10199"/>
    <cellStyle name="Vejica 2 5 3 9" xfId="4089"/>
    <cellStyle name="Vejica 2 5 3 9 2" xfId="10200"/>
    <cellStyle name="Vejica 2 5 4" xfId="641"/>
    <cellStyle name="Vejica 2 5 4 2" xfId="642"/>
    <cellStyle name="Vejica 2 5 4 2 2" xfId="1974"/>
    <cellStyle name="Vejica 2 5 4 2 2 2" xfId="8169"/>
    <cellStyle name="Vejica 2 5 4 2 2 2 2" xfId="10204"/>
    <cellStyle name="Vejica 2 5 4 2 2 3" xfId="7273"/>
    <cellStyle name="Vejica 2 5 4 2 2 3 2" xfId="10205"/>
    <cellStyle name="Vejica 2 5 4 2 2 4" xfId="10203"/>
    <cellStyle name="Vejica 2 5 4 2 3" xfId="1975"/>
    <cellStyle name="Vejica 2 5 4 2 3 2" xfId="4115"/>
    <cellStyle name="Vejica 2 5 4 2 3 2 2" xfId="10207"/>
    <cellStyle name="Vejica 2 5 4 2 3 3" xfId="6523"/>
    <cellStyle name="Vejica 2 5 4 2 3 3 2" xfId="10208"/>
    <cellStyle name="Vejica 2 5 4 2 3 4" xfId="10209"/>
    <cellStyle name="Vejica 2 5 4 2 3 5" xfId="10206"/>
    <cellStyle name="Vejica 2 5 4 2 3 6" xfId="14626"/>
    <cellStyle name="Vejica 2 5 4 2 3 7" xfId="6051"/>
    <cellStyle name="Vejica 2 5 4 2 4" xfId="1976"/>
    <cellStyle name="Vejica 2 5 4 2 4 2" xfId="4116"/>
    <cellStyle name="Vejica 2 5 4 2 4 2 2" xfId="10211"/>
    <cellStyle name="Vejica 2 5 4 2 4 2 3" xfId="15467"/>
    <cellStyle name="Vejica 2 5 4 2 4 3" xfId="10210"/>
    <cellStyle name="Vejica 2 5 4 2 4 4" xfId="15345"/>
    <cellStyle name="Vejica 2 5 4 2 5" xfId="4117"/>
    <cellStyle name="Vejica 2 5 4 2 5 2" xfId="4118"/>
    <cellStyle name="Vejica 2 5 4 2 5 2 2" xfId="10213"/>
    <cellStyle name="Vejica 2 5 4 2 5 3" xfId="10212"/>
    <cellStyle name="Vejica 2 5 4 2 6" xfId="4119"/>
    <cellStyle name="Vejica 2 5 4 2 6 2" xfId="10214"/>
    <cellStyle name="Vejica 2 5 4 2 7" xfId="4114"/>
    <cellStyle name="Vejica 2 5 4 2 7 2" xfId="10215"/>
    <cellStyle name="Vejica 2 5 4 2 8" xfId="10202"/>
    <cellStyle name="Vejica 2 5 4 3" xfId="1977"/>
    <cellStyle name="Vejica 2 5 4 3 2" xfId="7879"/>
    <cellStyle name="Vejica 2 5 4 3 2 2" xfId="10217"/>
    <cellStyle name="Vejica 2 5 4 3 3" xfId="7275"/>
    <cellStyle name="Vejica 2 5 4 3 3 2" xfId="10218"/>
    <cellStyle name="Vejica 2 5 4 3 4" xfId="10216"/>
    <cellStyle name="Vejica 2 5 4 4" xfId="1978"/>
    <cellStyle name="Vejica 2 5 4 4 2" xfId="4120"/>
    <cellStyle name="Vejica 2 5 4 4 2 2" xfId="10220"/>
    <cellStyle name="Vejica 2 5 4 4 3" xfId="6524"/>
    <cellStyle name="Vejica 2 5 4 4 3 2" xfId="10221"/>
    <cellStyle name="Vejica 2 5 4 4 4" xfId="10222"/>
    <cellStyle name="Vejica 2 5 4 4 5" xfId="10219"/>
    <cellStyle name="Vejica 2 5 4 4 6" xfId="14625"/>
    <cellStyle name="Vejica 2 5 4 4 7" xfId="6050"/>
    <cellStyle name="Vejica 2 5 4 5" xfId="1979"/>
    <cellStyle name="Vejica 2 5 4 5 2" xfId="4121"/>
    <cellStyle name="Vejica 2 5 4 5 2 2" xfId="10224"/>
    <cellStyle name="Vejica 2 5 4 5 2 3" xfId="15468"/>
    <cellStyle name="Vejica 2 5 4 5 3" xfId="10223"/>
    <cellStyle name="Vejica 2 5 4 5 4" xfId="15346"/>
    <cellStyle name="Vejica 2 5 4 6" xfId="4122"/>
    <cellStyle name="Vejica 2 5 4 6 2" xfId="4123"/>
    <cellStyle name="Vejica 2 5 4 6 2 2" xfId="10226"/>
    <cellStyle name="Vejica 2 5 4 6 3" xfId="10225"/>
    <cellStyle name="Vejica 2 5 4 7" xfId="4124"/>
    <cellStyle name="Vejica 2 5 4 7 2" xfId="10227"/>
    <cellStyle name="Vejica 2 5 4 8" xfId="4113"/>
    <cellStyle name="Vejica 2 5 4 8 2" xfId="10228"/>
    <cellStyle name="Vejica 2 5 4 9" xfId="10201"/>
    <cellStyle name="Vejica 2 5 5" xfId="643"/>
    <cellStyle name="Vejica 2 5 5 2" xfId="1980"/>
    <cellStyle name="Vejica 2 5 5 2 2" xfId="7055"/>
    <cellStyle name="Vejica 2 5 5 2 2 2" xfId="10231"/>
    <cellStyle name="Vejica 2 5 5 2 3" xfId="7274"/>
    <cellStyle name="Vejica 2 5 5 2 3 2" xfId="10232"/>
    <cellStyle name="Vejica 2 5 5 2 4" xfId="10230"/>
    <cellStyle name="Vejica 2 5 5 3" xfId="1981"/>
    <cellStyle name="Vejica 2 5 5 3 2" xfId="4126"/>
    <cellStyle name="Vejica 2 5 5 3 2 2" xfId="10234"/>
    <cellStyle name="Vejica 2 5 5 3 3" xfId="6525"/>
    <cellStyle name="Vejica 2 5 5 3 3 2" xfId="10235"/>
    <cellStyle name="Vejica 2 5 5 3 4" xfId="10236"/>
    <cellStyle name="Vejica 2 5 5 3 5" xfId="10233"/>
    <cellStyle name="Vejica 2 5 5 3 6" xfId="14627"/>
    <cellStyle name="Vejica 2 5 5 3 7" xfId="6052"/>
    <cellStyle name="Vejica 2 5 5 4" xfId="1982"/>
    <cellStyle name="Vejica 2 5 5 4 2" xfId="4127"/>
    <cellStyle name="Vejica 2 5 5 4 2 2" xfId="10238"/>
    <cellStyle name="Vejica 2 5 5 4 2 3" xfId="15469"/>
    <cellStyle name="Vejica 2 5 5 4 3" xfId="10237"/>
    <cellStyle name="Vejica 2 5 5 4 4" xfId="15347"/>
    <cellStyle name="Vejica 2 5 5 5" xfId="4128"/>
    <cellStyle name="Vejica 2 5 5 5 2" xfId="4129"/>
    <cellStyle name="Vejica 2 5 5 5 2 2" xfId="10240"/>
    <cellStyle name="Vejica 2 5 5 5 3" xfId="10239"/>
    <cellStyle name="Vejica 2 5 5 6" xfId="4130"/>
    <cellStyle name="Vejica 2 5 5 6 2" xfId="10241"/>
    <cellStyle name="Vejica 2 5 5 7" xfId="4125"/>
    <cellStyle name="Vejica 2 5 5 7 2" xfId="10242"/>
    <cellStyle name="Vejica 2 5 5 8" xfId="10229"/>
    <cellStyle name="Vejica 2 5 6" xfId="1983"/>
    <cellStyle name="Vejica 2 5 6 2" xfId="7877"/>
    <cellStyle name="Vejica 2 5 6 2 2" xfId="10244"/>
    <cellStyle name="Vejica 2 5 6 3" xfId="6255"/>
    <cellStyle name="Vejica 2 5 6 3 2" xfId="10245"/>
    <cellStyle name="Vejica 2 5 6 4" xfId="10243"/>
    <cellStyle name="Vejica 2 5 7" xfId="1984"/>
    <cellStyle name="Vejica 2 5 7 2" xfId="4131"/>
    <cellStyle name="Vejica 2 5 7 2 2" xfId="10247"/>
    <cellStyle name="Vejica 2 5 7 3" xfId="6526"/>
    <cellStyle name="Vejica 2 5 7 3 2" xfId="10248"/>
    <cellStyle name="Vejica 2 5 7 4" xfId="10249"/>
    <cellStyle name="Vejica 2 5 7 5" xfId="10246"/>
    <cellStyle name="Vejica 2 5 7 6" xfId="14616"/>
    <cellStyle name="Vejica 2 5 7 7" xfId="6041"/>
    <cellStyle name="Vejica 2 5 8" xfId="1985"/>
    <cellStyle name="Vejica 2 5 8 2" xfId="4132"/>
    <cellStyle name="Vejica 2 5 8 2 2" xfId="10251"/>
    <cellStyle name="Vejica 2 5 8 2 3" xfId="15470"/>
    <cellStyle name="Vejica 2 5 8 3" xfId="10250"/>
    <cellStyle name="Vejica 2 5 8 4" xfId="15348"/>
    <cellStyle name="Vejica 2 5 9" xfId="4133"/>
    <cellStyle name="Vejica 2 5 9 2" xfId="4134"/>
    <cellStyle name="Vejica 2 5 9 2 2" xfId="10253"/>
    <cellStyle name="Vejica 2 5 9 3" xfId="10252"/>
    <cellStyle name="Vejica 2 6" xfId="644"/>
    <cellStyle name="Vejica 2 6 10" xfId="4136"/>
    <cellStyle name="Vejica 2 6 10 2" xfId="10255"/>
    <cellStyle name="Vejica 2 6 11" xfId="4135"/>
    <cellStyle name="Vejica 2 6 11 2" xfId="10256"/>
    <cellStyle name="Vejica 2 6 12" xfId="10254"/>
    <cellStyle name="Vejica 2 6 2" xfId="645"/>
    <cellStyle name="Vejica 2 6 2 10" xfId="10257"/>
    <cellStyle name="Vejica 2 6 2 2" xfId="646"/>
    <cellStyle name="Vejica 2 6 2 2 2" xfId="647"/>
    <cellStyle name="Vejica 2 6 2 2 2 2" xfId="1986"/>
    <cellStyle name="Vejica 2 6 2 2 2 2 2" xfId="7054"/>
    <cellStyle name="Vejica 2 6 2 2 2 2 2 2" xfId="10261"/>
    <cellStyle name="Vejica 2 6 2 2 2 2 3" xfId="8260"/>
    <cellStyle name="Vejica 2 6 2 2 2 2 3 2" xfId="10262"/>
    <cellStyle name="Vejica 2 6 2 2 2 2 4" xfId="10260"/>
    <cellStyle name="Vejica 2 6 2 2 2 3" xfId="1987"/>
    <cellStyle name="Vejica 2 6 2 2 2 3 2" xfId="4140"/>
    <cellStyle name="Vejica 2 6 2 2 2 3 2 2" xfId="10264"/>
    <cellStyle name="Vejica 2 6 2 2 2 3 3" xfId="6527"/>
    <cellStyle name="Vejica 2 6 2 2 2 3 3 2" xfId="10265"/>
    <cellStyle name="Vejica 2 6 2 2 2 3 4" xfId="10266"/>
    <cellStyle name="Vejica 2 6 2 2 2 3 5" xfId="10263"/>
    <cellStyle name="Vejica 2 6 2 2 2 3 6" xfId="14631"/>
    <cellStyle name="Vejica 2 6 2 2 2 3 7" xfId="6056"/>
    <cellStyle name="Vejica 2 6 2 2 2 4" xfId="1988"/>
    <cellStyle name="Vejica 2 6 2 2 2 4 2" xfId="4141"/>
    <cellStyle name="Vejica 2 6 2 2 2 4 2 2" xfId="10268"/>
    <cellStyle name="Vejica 2 6 2 2 2 4 2 3" xfId="15471"/>
    <cellStyle name="Vejica 2 6 2 2 2 4 3" xfId="10267"/>
    <cellStyle name="Vejica 2 6 2 2 2 4 4" xfId="15349"/>
    <cellStyle name="Vejica 2 6 2 2 2 5" xfId="4142"/>
    <cellStyle name="Vejica 2 6 2 2 2 5 2" xfId="4143"/>
    <cellStyle name="Vejica 2 6 2 2 2 5 2 2" xfId="10270"/>
    <cellStyle name="Vejica 2 6 2 2 2 5 3" xfId="10269"/>
    <cellStyle name="Vejica 2 6 2 2 2 6" xfId="4144"/>
    <cellStyle name="Vejica 2 6 2 2 2 6 2" xfId="10271"/>
    <cellStyle name="Vejica 2 6 2 2 2 7" xfId="4139"/>
    <cellStyle name="Vejica 2 6 2 2 2 7 2" xfId="10272"/>
    <cellStyle name="Vejica 2 6 2 2 2 8" xfId="10259"/>
    <cellStyle name="Vejica 2 6 2 2 3" xfId="1989"/>
    <cellStyle name="Vejica 2 6 2 2 3 2" xfId="5848"/>
    <cellStyle name="Vejica 2 6 2 2 3 2 2" xfId="10274"/>
    <cellStyle name="Vejica 2 6 2 2 3 3" xfId="8269"/>
    <cellStyle name="Vejica 2 6 2 2 3 3 2" xfId="10275"/>
    <cellStyle name="Vejica 2 6 2 2 3 4" xfId="10273"/>
    <cellStyle name="Vejica 2 6 2 2 4" xfId="1990"/>
    <cellStyle name="Vejica 2 6 2 2 4 2" xfId="4145"/>
    <cellStyle name="Vejica 2 6 2 2 4 2 2" xfId="10277"/>
    <cellStyle name="Vejica 2 6 2 2 4 3" xfId="6528"/>
    <cellStyle name="Vejica 2 6 2 2 4 3 2" xfId="10278"/>
    <cellStyle name="Vejica 2 6 2 2 4 4" xfId="10279"/>
    <cellStyle name="Vejica 2 6 2 2 4 5" xfId="10276"/>
    <cellStyle name="Vejica 2 6 2 2 4 6" xfId="14630"/>
    <cellStyle name="Vejica 2 6 2 2 4 7" xfId="6055"/>
    <cellStyle name="Vejica 2 6 2 2 5" xfId="1991"/>
    <cellStyle name="Vejica 2 6 2 2 5 2" xfId="4146"/>
    <cellStyle name="Vejica 2 6 2 2 5 2 2" xfId="10281"/>
    <cellStyle name="Vejica 2 6 2 2 5 2 3" xfId="15472"/>
    <cellStyle name="Vejica 2 6 2 2 5 3" xfId="10280"/>
    <cellStyle name="Vejica 2 6 2 2 5 4" xfId="15350"/>
    <cellStyle name="Vejica 2 6 2 2 6" xfId="4147"/>
    <cellStyle name="Vejica 2 6 2 2 6 2" xfId="4148"/>
    <cellStyle name="Vejica 2 6 2 2 6 2 2" xfId="10283"/>
    <cellStyle name="Vejica 2 6 2 2 6 3" xfId="10282"/>
    <cellStyle name="Vejica 2 6 2 2 7" xfId="4149"/>
    <cellStyle name="Vejica 2 6 2 2 7 2" xfId="10284"/>
    <cellStyle name="Vejica 2 6 2 2 8" xfId="4138"/>
    <cellStyle name="Vejica 2 6 2 2 8 2" xfId="10285"/>
    <cellStyle name="Vejica 2 6 2 2 9" xfId="10258"/>
    <cellStyle name="Vejica 2 6 2 3" xfId="648"/>
    <cellStyle name="Vejica 2 6 2 3 2" xfId="1992"/>
    <cellStyle name="Vejica 2 6 2 3 2 2" xfId="6313"/>
    <cellStyle name="Vejica 2 6 2 3 2 2 2" xfId="10288"/>
    <cellStyle name="Vejica 2 6 2 3 2 3" xfId="8266"/>
    <cellStyle name="Vejica 2 6 2 3 2 3 2" xfId="10289"/>
    <cellStyle name="Vejica 2 6 2 3 2 4" xfId="10287"/>
    <cellStyle name="Vejica 2 6 2 3 3" xfId="1993"/>
    <cellStyle name="Vejica 2 6 2 3 3 2" xfId="4151"/>
    <cellStyle name="Vejica 2 6 2 3 3 2 2" xfId="10291"/>
    <cellStyle name="Vejica 2 6 2 3 3 3" xfId="6529"/>
    <cellStyle name="Vejica 2 6 2 3 3 3 2" xfId="10292"/>
    <cellStyle name="Vejica 2 6 2 3 3 4" xfId="10293"/>
    <cellStyle name="Vejica 2 6 2 3 3 5" xfId="10290"/>
    <cellStyle name="Vejica 2 6 2 3 3 6" xfId="14632"/>
    <cellStyle name="Vejica 2 6 2 3 3 7" xfId="6057"/>
    <cellStyle name="Vejica 2 6 2 3 4" xfId="1994"/>
    <cellStyle name="Vejica 2 6 2 3 4 2" xfId="4152"/>
    <cellStyle name="Vejica 2 6 2 3 4 2 2" xfId="10295"/>
    <cellStyle name="Vejica 2 6 2 3 4 2 3" xfId="15473"/>
    <cellStyle name="Vejica 2 6 2 3 4 3" xfId="10294"/>
    <cellStyle name="Vejica 2 6 2 3 4 4" xfId="15351"/>
    <cellStyle name="Vejica 2 6 2 3 5" xfId="4153"/>
    <cellStyle name="Vejica 2 6 2 3 5 2" xfId="4154"/>
    <cellStyle name="Vejica 2 6 2 3 5 2 2" xfId="10297"/>
    <cellStyle name="Vejica 2 6 2 3 5 3" xfId="10296"/>
    <cellStyle name="Vejica 2 6 2 3 6" xfId="4155"/>
    <cellStyle name="Vejica 2 6 2 3 6 2" xfId="10298"/>
    <cellStyle name="Vejica 2 6 2 3 7" xfId="4150"/>
    <cellStyle name="Vejica 2 6 2 3 7 2" xfId="10299"/>
    <cellStyle name="Vejica 2 6 2 3 8" xfId="10286"/>
    <cellStyle name="Vejica 2 6 2 4" xfId="1995"/>
    <cellStyle name="Vejica 2 6 2 4 2" xfId="7842"/>
    <cellStyle name="Vejica 2 6 2 4 2 2" xfId="10301"/>
    <cellStyle name="Vejica 2 6 2 4 3" xfId="8278"/>
    <cellStyle name="Vejica 2 6 2 4 3 2" xfId="10302"/>
    <cellStyle name="Vejica 2 6 2 4 4" xfId="10300"/>
    <cellStyle name="Vejica 2 6 2 5" xfId="1996"/>
    <cellStyle name="Vejica 2 6 2 5 2" xfId="4156"/>
    <cellStyle name="Vejica 2 6 2 5 2 2" xfId="10304"/>
    <cellStyle name="Vejica 2 6 2 5 3" xfId="6530"/>
    <cellStyle name="Vejica 2 6 2 5 3 2" xfId="10305"/>
    <cellStyle name="Vejica 2 6 2 5 4" xfId="10306"/>
    <cellStyle name="Vejica 2 6 2 5 5" xfId="10303"/>
    <cellStyle name="Vejica 2 6 2 5 6" xfId="14629"/>
    <cellStyle name="Vejica 2 6 2 5 7" xfId="6054"/>
    <cellStyle name="Vejica 2 6 2 6" xfId="1997"/>
    <cellStyle name="Vejica 2 6 2 6 2" xfId="4157"/>
    <cellStyle name="Vejica 2 6 2 6 2 2" xfId="10308"/>
    <cellStyle name="Vejica 2 6 2 6 2 3" xfId="15474"/>
    <cellStyle name="Vejica 2 6 2 6 3" xfId="10307"/>
    <cellStyle name="Vejica 2 6 2 6 4" xfId="15352"/>
    <cellStyle name="Vejica 2 6 2 7" xfId="4158"/>
    <cellStyle name="Vejica 2 6 2 7 2" xfId="4159"/>
    <cellStyle name="Vejica 2 6 2 7 2 2" xfId="10310"/>
    <cellStyle name="Vejica 2 6 2 7 3" xfId="10309"/>
    <cellStyle name="Vejica 2 6 2 8" xfId="4160"/>
    <cellStyle name="Vejica 2 6 2 8 2" xfId="10311"/>
    <cellStyle name="Vejica 2 6 2 9" xfId="4137"/>
    <cellStyle name="Vejica 2 6 2 9 2" xfId="10312"/>
    <cellStyle name="Vejica 2 6 3" xfId="649"/>
    <cellStyle name="Vejica 2 6 3 10" xfId="10313"/>
    <cellStyle name="Vejica 2 6 3 2" xfId="650"/>
    <cellStyle name="Vejica 2 6 3 2 2" xfId="651"/>
    <cellStyle name="Vejica 2 6 3 2 2 2" xfId="1998"/>
    <cellStyle name="Vejica 2 6 3 2 2 2 2" xfId="8156"/>
    <cellStyle name="Vejica 2 6 3 2 2 2 2 2" xfId="10317"/>
    <cellStyle name="Vejica 2 6 3 2 2 2 3" xfId="8259"/>
    <cellStyle name="Vejica 2 6 3 2 2 2 3 2" xfId="10318"/>
    <cellStyle name="Vejica 2 6 3 2 2 2 4" xfId="10316"/>
    <cellStyle name="Vejica 2 6 3 2 2 3" xfId="1999"/>
    <cellStyle name="Vejica 2 6 3 2 2 3 2" xfId="4164"/>
    <cellStyle name="Vejica 2 6 3 2 2 3 2 2" xfId="10320"/>
    <cellStyle name="Vejica 2 6 3 2 2 3 3" xfId="6531"/>
    <cellStyle name="Vejica 2 6 3 2 2 3 3 2" xfId="10321"/>
    <cellStyle name="Vejica 2 6 3 2 2 3 4" xfId="10322"/>
    <cellStyle name="Vejica 2 6 3 2 2 3 5" xfId="10319"/>
    <cellStyle name="Vejica 2 6 3 2 2 3 6" xfId="14635"/>
    <cellStyle name="Vejica 2 6 3 2 2 3 7" xfId="6060"/>
    <cellStyle name="Vejica 2 6 3 2 2 4" xfId="2000"/>
    <cellStyle name="Vejica 2 6 3 2 2 4 2" xfId="4165"/>
    <cellStyle name="Vejica 2 6 3 2 2 4 2 2" xfId="10324"/>
    <cellStyle name="Vejica 2 6 3 2 2 4 2 3" xfId="15475"/>
    <cellStyle name="Vejica 2 6 3 2 2 4 3" xfId="10323"/>
    <cellStyle name="Vejica 2 6 3 2 2 4 4" xfId="15353"/>
    <cellStyle name="Vejica 2 6 3 2 2 5" xfId="4166"/>
    <cellStyle name="Vejica 2 6 3 2 2 5 2" xfId="4167"/>
    <cellStyle name="Vejica 2 6 3 2 2 5 2 2" xfId="10326"/>
    <cellStyle name="Vejica 2 6 3 2 2 5 3" xfId="10325"/>
    <cellStyle name="Vejica 2 6 3 2 2 6" xfId="4168"/>
    <cellStyle name="Vejica 2 6 3 2 2 6 2" xfId="10327"/>
    <cellStyle name="Vejica 2 6 3 2 2 7" xfId="4163"/>
    <cellStyle name="Vejica 2 6 3 2 2 7 2" xfId="10328"/>
    <cellStyle name="Vejica 2 6 3 2 2 8" xfId="10315"/>
    <cellStyle name="Vejica 2 6 3 2 3" xfId="2001"/>
    <cellStyle name="Vejica 2 6 3 2 3 2" xfId="7874"/>
    <cellStyle name="Vejica 2 6 3 2 3 2 2" xfId="10330"/>
    <cellStyle name="Vejica 2 6 3 2 3 3" xfId="8270"/>
    <cellStyle name="Vejica 2 6 3 2 3 3 2" xfId="10331"/>
    <cellStyle name="Vejica 2 6 3 2 3 4" xfId="10329"/>
    <cellStyle name="Vejica 2 6 3 2 4" xfId="2002"/>
    <cellStyle name="Vejica 2 6 3 2 4 2" xfId="4169"/>
    <cellStyle name="Vejica 2 6 3 2 4 2 2" xfId="10333"/>
    <cellStyle name="Vejica 2 6 3 2 4 3" xfId="6532"/>
    <cellStyle name="Vejica 2 6 3 2 4 3 2" xfId="10334"/>
    <cellStyle name="Vejica 2 6 3 2 4 4" xfId="10335"/>
    <cellStyle name="Vejica 2 6 3 2 4 5" xfId="10332"/>
    <cellStyle name="Vejica 2 6 3 2 4 6" xfId="14634"/>
    <cellStyle name="Vejica 2 6 3 2 4 7" xfId="6059"/>
    <cellStyle name="Vejica 2 6 3 2 5" xfId="2003"/>
    <cellStyle name="Vejica 2 6 3 2 5 2" xfId="4170"/>
    <cellStyle name="Vejica 2 6 3 2 5 2 2" xfId="10337"/>
    <cellStyle name="Vejica 2 6 3 2 5 2 3" xfId="15476"/>
    <cellStyle name="Vejica 2 6 3 2 5 3" xfId="10336"/>
    <cellStyle name="Vejica 2 6 3 2 5 4" xfId="15354"/>
    <cellStyle name="Vejica 2 6 3 2 6" xfId="4171"/>
    <cellStyle name="Vejica 2 6 3 2 6 2" xfId="4172"/>
    <cellStyle name="Vejica 2 6 3 2 6 2 2" xfId="10339"/>
    <cellStyle name="Vejica 2 6 3 2 6 3" xfId="10338"/>
    <cellStyle name="Vejica 2 6 3 2 7" xfId="4173"/>
    <cellStyle name="Vejica 2 6 3 2 7 2" xfId="10340"/>
    <cellStyle name="Vejica 2 6 3 2 8" xfId="4162"/>
    <cellStyle name="Vejica 2 6 3 2 8 2" xfId="10341"/>
    <cellStyle name="Vejica 2 6 3 2 9" xfId="10314"/>
    <cellStyle name="Vejica 2 6 3 3" xfId="652"/>
    <cellStyle name="Vejica 2 6 3 3 2" xfId="2004"/>
    <cellStyle name="Vejica 2 6 3 3 2 2" xfId="8130"/>
    <cellStyle name="Vejica 2 6 3 3 2 2 2" xfId="10344"/>
    <cellStyle name="Vejica 2 6 3 3 2 3" xfId="8265"/>
    <cellStyle name="Vejica 2 6 3 3 2 3 2" xfId="10345"/>
    <cellStyle name="Vejica 2 6 3 3 2 4" xfId="10343"/>
    <cellStyle name="Vejica 2 6 3 3 3" xfId="2005"/>
    <cellStyle name="Vejica 2 6 3 3 3 2" xfId="4175"/>
    <cellStyle name="Vejica 2 6 3 3 3 2 2" xfId="10347"/>
    <cellStyle name="Vejica 2 6 3 3 3 3" xfId="6533"/>
    <cellStyle name="Vejica 2 6 3 3 3 3 2" xfId="10348"/>
    <cellStyle name="Vejica 2 6 3 3 3 4" xfId="10349"/>
    <cellStyle name="Vejica 2 6 3 3 3 5" xfId="10346"/>
    <cellStyle name="Vejica 2 6 3 3 3 6" xfId="14636"/>
    <cellStyle name="Vejica 2 6 3 3 3 7" xfId="6061"/>
    <cellStyle name="Vejica 2 6 3 3 4" xfId="2006"/>
    <cellStyle name="Vejica 2 6 3 3 4 2" xfId="4176"/>
    <cellStyle name="Vejica 2 6 3 3 4 2 2" xfId="10351"/>
    <cellStyle name="Vejica 2 6 3 3 4 2 3" xfId="15477"/>
    <cellStyle name="Vejica 2 6 3 3 4 3" xfId="10350"/>
    <cellStyle name="Vejica 2 6 3 3 4 4" xfId="15355"/>
    <cellStyle name="Vejica 2 6 3 3 5" xfId="4177"/>
    <cellStyle name="Vejica 2 6 3 3 5 2" xfId="4178"/>
    <cellStyle name="Vejica 2 6 3 3 5 2 2" xfId="10353"/>
    <cellStyle name="Vejica 2 6 3 3 5 3" xfId="10352"/>
    <cellStyle name="Vejica 2 6 3 3 6" xfId="4179"/>
    <cellStyle name="Vejica 2 6 3 3 6 2" xfId="10354"/>
    <cellStyle name="Vejica 2 6 3 3 7" xfId="4174"/>
    <cellStyle name="Vejica 2 6 3 3 7 2" xfId="10355"/>
    <cellStyle name="Vejica 2 6 3 3 8" xfId="10342"/>
    <cellStyle name="Vejica 2 6 3 4" xfId="2007"/>
    <cellStyle name="Vejica 2 6 3 4 2" xfId="8230"/>
    <cellStyle name="Vejica 2 6 3 4 2 2" xfId="10357"/>
    <cellStyle name="Vejica 2 6 3 4 3" xfId="8279"/>
    <cellStyle name="Vejica 2 6 3 4 3 2" xfId="10358"/>
    <cellStyle name="Vejica 2 6 3 4 4" xfId="10356"/>
    <cellStyle name="Vejica 2 6 3 5" xfId="2008"/>
    <cellStyle name="Vejica 2 6 3 5 2" xfId="4180"/>
    <cellStyle name="Vejica 2 6 3 5 2 2" xfId="10360"/>
    <cellStyle name="Vejica 2 6 3 5 3" xfId="6534"/>
    <cellStyle name="Vejica 2 6 3 5 3 2" xfId="10361"/>
    <cellStyle name="Vejica 2 6 3 5 4" xfId="10362"/>
    <cellStyle name="Vejica 2 6 3 5 5" xfId="10359"/>
    <cellStyle name="Vejica 2 6 3 5 6" xfId="14633"/>
    <cellStyle name="Vejica 2 6 3 5 7" xfId="6058"/>
    <cellStyle name="Vejica 2 6 3 6" xfId="2009"/>
    <cellStyle name="Vejica 2 6 3 6 2" xfId="4181"/>
    <cellStyle name="Vejica 2 6 3 6 2 2" xfId="10364"/>
    <cellStyle name="Vejica 2 6 3 6 2 3" xfId="15478"/>
    <cellStyle name="Vejica 2 6 3 6 3" xfId="10363"/>
    <cellStyle name="Vejica 2 6 3 6 4" xfId="15356"/>
    <cellStyle name="Vejica 2 6 3 7" xfId="4182"/>
    <cellStyle name="Vejica 2 6 3 7 2" xfId="4183"/>
    <cellStyle name="Vejica 2 6 3 7 2 2" xfId="10366"/>
    <cellStyle name="Vejica 2 6 3 7 3" xfId="10365"/>
    <cellStyle name="Vejica 2 6 3 8" xfId="4184"/>
    <cellStyle name="Vejica 2 6 3 8 2" xfId="10367"/>
    <cellStyle name="Vejica 2 6 3 9" xfId="4161"/>
    <cellStyle name="Vejica 2 6 3 9 2" xfId="10368"/>
    <cellStyle name="Vejica 2 6 4" xfId="653"/>
    <cellStyle name="Vejica 2 6 4 2" xfId="654"/>
    <cellStyle name="Vejica 2 6 4 2 2" xfId="2010"/>
    <cellStyle name="Vejica 2 6 4 2 2 2" xfId="7873"/>
    <cellStyle name="Vejica 2 6 4 2 2 2 2" xfId="10372"/>
    <cellStyle name="Vejica 2 6 4 2 2 3" xfId="8267"/>
    <cellStyle name="Vejica 2 6 4 2 2 3 2" xfId="10373"/>
    <cellStyle name="Vejica 2 6 4 2 2 4" xfId="10371"/>
    <cellStyle name="Vejica 2 6 4 2 3" xfId="2011"/>
    <cellStyle name="Vejica 2 6 4 2 3 2" xfId="4187"/>
    <cellStyle name="Vejica 2 6 4 2 3 2 2" xfId="10375"/>
    <cellStyle name="Vejica 2 6 4 2 3 3" xfId="6535"/>
    <cellStyle name="Vejica 2 6 4 2 3 3 2" xfId="10376"/>
    <cellStyle name="Vejica 2 6 4 2 3 4" xfId="10377"/>
    <cellStyle name="Vejica 2 6 4 2 3 5" xfId="10374"/>
    <cellStyle name="Vejica 2 6 4 2 3 6" xfId="14638"/>
    <cellStyle name="Vejica 2 6 4 2 3 7" xfId="6063"/>
    <cellStyle name="Vejica 2 6 4 2 4" xfId="2012"/>
    <cellStyle name="Vejica 2 6 4 2 4 2" xfId="4188"/>
    <cellStyle name="Vejica 2 6 4 2 4 2 2" xfId="10379"/>
    <cellStyle name="Vejica 2 6 4 2 4 2 3" xfId="15479"/>
    <cellStyle name="Vejica 2 6 4 2 4 3" xfId="10378"/>
    <cellStyle name="Vejica 2 6 4 2 4 4" xfId="15357"/>
    <cellStyle name="Vejica 2 6 4 2 5" xfId="4189"/>
    <cellStyle name="Vejica 2 6 4 2 5 2" xfId="4190"/>
    <cellStyle name="Vejica 2 6 4 2 5 2 2" xfId="10381"/>
    <cellStyle name="Vejica 2 6 4 2 5 3" xfId="10380"/>
    <cellStyle name="Vejica 2 6 4 2 6" xfId="4191"/>
    <cellStyle name="Vejica 2 6 4 2 6 2" xfId="10382"/>
    <cellStyle name="Vejica 2 6 4 2 7" xfId="4186"/>
    <cellStyle name="Vejica 2 6 4 2 7 2" xfId="10383"/>
    <cellStyle name="Vejica 2 6 4 2 8" xfId="10370"/>
    <cellStyle name="Vejica 2 6 4 3" xfId="2013"/>
    <cellStyle name="Vejica 2 6 4 3 2" xfId="7872"/>
    <cellStyle name="Vejica 2 6 4 3 2 2" xfId="10385"/>
    <cellStyle name="Vejica 2 6 4 3 3" xfId="8275"/>
    <cellStyle name="Vejica 2 6 4 3 3 2" xfId="10386"/>
    <cellStyle name="Vejica 2 6 4 3 4" xfId="10384"/>
    <cellStyle name="Vejica 2 6 4 4" xfId="2014"/>
    <cellStyle name="Vejica 2 6 4 4 2" xfId="4192"/>
    <cellStyle name="Vejica 2 6 4 4 2 2" xfId="10388"/>
    <cellStyle name="Vejica 2 6 4 4 3" xfId="6536"/>
    <cellStyle name="Vejica 2 6 4 4 3 2" xfId="10389"/>
    <cellStyle name="Vejica 2 6 4 4 4" xfId="10390"/>
    <cellStyle name="Vejica 2 6 4 4 5" xfId="10387"/>
    <cellStyle name="Vejica 2 6 4 4 6" xfId="14637"/>
    <cellStyle name="Vejica 2 6 4 4 7" xfId="6062"/>
    <cellStyle name="Vejica 2 6 4 5" xfId="2015"/>
    <cellStyle name="Vejica 2 6 4 5 2" xfId="4193"/>
    <cellStyle name="Vejica 2 6 4 5 2 2" xfId="10392"/>
    <cellStyle name="Vejica 2 6 4 5 2 3" xfId="15480"/>
    <cellStyle name="Vejica 2 6 4 5 3" xfId="10391"/>
    <cellStyle name="Vejica 2 6 4 5 4" xfId="15358"/>
    <cellStyle name="Vejica 2 6 4 6" xfId="4194"/>
    <cellStyle name="Vejica 2 6 4 6 2" xfId="4195"/>
    <cellStyle name="Vejica 2 6 4 6 2 2" xfId="10394"/>
    <cellStyle name="Vejica 2 6 4 6 3" xfId="10393"/>
    <cellStyle name="Vejica 2 6 4 7" xfId="4196"/>
    <cellStyle name="Vejica 2 6 4 7 2" xfId="10395"/>
    <cellStyle name="Vejica 2 6 4 8" xfId="4185"/>
    <cellStyle name="Vejica 2 6 4 8 2" xfId="10396"/>
    <cellStyle name="Vejica 2 6 4 9" xfId="10369"/>
    <cellStyle name="Vejica 2 6 5" xfId="655"/>
    <cellStyle name="Vejica 2 6 5 2" xfId="2016"/>
    <cellStyle name="Vejica 2 6 5 2 2" xfId="7870"/>
    <cellStyle name="Vejica 2 6 5 2 2 2" xfId="10399"/>
    <cellStyle name="Vejica 2 6 5 2 3" xfId="8255"/>
    <cellStyle name="Vejica 2 6 5 2 3 2" xfId="10400"/>
    <cellStyle name="Vejica 2 6 5 2 4" xfId="10398"/>
    <cellStyle name="Vejica 2 6 5 3" xfId="2017"/>
    <cellStyle name="Vejica 2 6 5 3 2" xfId="4198"/>
    <cellStyle name="Vejica 2 6 5 3 2 2" xfId="10402"/>
    <cellStyle name="Vejica 2 6 5 3 3" xfId="6537"/>
    <cellStyle name="Vejica 2 6 5 3 3 2" xfId="10403"/>
    <cellStyle name="Vejica 2 6 5 3 4" xfId="10404"/>
    <cellStyle name="Vejica 2 6 5 3 5" xfId="10401"/>
    <cellStyle name="Vejica 2 6 5 3 6" xfId="14639"/>
    <cellStyle name="Vejica 2 6 5 3 7" xfId="6064"/>
    <cellStyle name="Vejica 2 6 5 4" xfId="2018"/>
    <cellStyle name="Vejica 2 6 5 4 2" xfId="4199"/>
    <cellStyle name="Vejica 2 6 5 4 2 2" xfId="10406"/>
    <cellStyle name="Vejica 2 6 5 4 2 3" xfId="15481"/>
    <cellStyle name="Vejica 2 6 5 4 3" xfId="10405"/>
    <cellStyle name="Vejica 2 6 5 4 4" xfId="15359"/>
    <cellStyle name="Vejica 2 6 5 5" xfId="4200"/>
    <cellStyle name="Vejica 2 6 5 5 2" xfId="4201"/>
    <cellStyle name="Vejica 2 6 5 5 2 2" xfId="10408"/>
    <cellStyle name="Vejica 2 6 5 5 3" xfId="10407"/>
    <cellStyle name="Vejica 2 6 5 6" xfId="4202"/>
    <cellStyle name="Vejica 2 6 5 6 2" xfId="10409"/>
    <cellStyle name="Vejica 2 6 5 7" xfId="4197"/>
    <cellStyle name="Vejica 2 6 5 7 2" xfId="10410"/>
    <cellStyle name="Vejica 2 6 5 8" xfId="10397"/>
    <cellStyle name="Vejica 2 6 6" xfId="2019"/>
    <cellStyle name="Vejica 2 6 6 2" xfId="8166"/>
    <cellStyle name="Vejica 2 6 6 2 2" xfId="10412"/>
    <cellStyle name="Vejica 2 6 6 3" xfId="7272"/>
    <cellStyle name="Vejica 2 6 6 3 2" xfId="10413"/>
    <cellStyle name="Vejica 2 6 6 4" xfId="10411"/>
    <cellStyle name="Vejica 2 6 7" xfId="2020"/>
    <cellStyle name="Vejica 2 6 7 2" xfId="4203"/>
    <cellStyle name="Vejica 2 6 7 2 2" xfId="10415"/>
    <cellStyle name="Vejica 2 6 7 3" xfId="6538"/>
    <cellStyle name="Vejica 2 6 7 3 2" xfId="10416"/>
    <cellStyle name="Vejica 2 6 7 4" xfId="10417"/>
    <cellStyle name="Vejica 2 6 7 5" xfId="10414"/>
    <cellStyle name="Vejica 2 6 7 6" xfId="14628"/>
    <cellStyle name="Vejica 2 6 7 7" xfId="6053"/>
    <cellStyle name="Vejica 2 6 8" xfId="2021"/>
    <cellStyle name="Vejica 2 6 8 2" xfId="4204"/>
    <cellStyle name="Vejica 2 6 8 2 2" xfId="10419"/>
    <cellStyle name="Vejica 2 6 8 2 3" xfId="15482"/>
    <cellStyle name="Vejica 2 6 8 3" xfId="10418"/>
    <cellStyle name="Vejica 2 6 8 4" xfId="15360"/>
    <cellStyle name="Vejica 2 6 9" xfId="4205"/>
    <cellStyle name="Vejica 2 6 9 2" xfId="4206"/>
    <cellStyle name="Vejica 2 6 9 2 2" xfId="10421"/>
    <cellStyle name="Vejica 2 6 9 3" xfId="10420"/>
    <cellStyle name="Vejica 2 7" xfId="4"/>
    <cellStyle name="Vejica 2 7 10" xfId="4208"/>
    <cellStyle name="Vejica 2 7 10 2" xfId="10423"/>
    <cellStyle name="Vejica 2 7 11" xfId="4207"/>
    <cellStyle name="Vejica 2 7 11 2" xfId="10424"/>
    <cellStyle name="Vejica 2 7 12" xfId="10422"/>
    <cellStyle name="Vejica 2 7 2" xfId="656"/>
    <cellStyle name="Vejica 2 7 2 10" xfId="4209"/>
    <cellStyle name="Vejica 2 7 2 10 2" xfId="10426"/>
    <cellStyle name="Vejica 2 7 2 11" xfId="10425"/>
    <cellStyle name="Vejica 2 7 2 2" xfId="657"/>
    <cellStyle name="Vejica 2 7 2 2 2" xfId="658"/>
    <cellStyle name="Vejica 2 7 2 2 2 2" xfId="2022"/>
    <cellStyle name="Vejica 2 7 2 2 2 2 2" xfId="7871"/>
    <cellStyle name="Vejica 2 7 2 2 2 2 2 2" xfId="10430"/>
    <cellStyle name="Vejica 2 7 2 2 2 2 3" xfId="5894"/>
    <cellStyle name="Vejica 2 7 2 2 2 2 3 2" xfId="10431"/>
    <cellStyle name="Vejica 2 7 2 2 2 2 4" xfId="10429"/>
    <cellStyle name="Vejica 2 7 2 2 2 3" xfId="2023"/>
    <cellStyle name="Vejica 2 7 2 2 2 3 2" xfId="4212"/>
    <cellStyle name="Vejica 2 7 2 2 2 3 2 2" xfId="10433"/>
    <cellStyle name="Vejica 2 7 2 2 2 3 3" xfId="6539"/>
    <cellStyle name="Vejica 2 7 2 2 2 3 3 2" xfId="10434"/>
    <cellStyle name="Vejica 2 7 2 2 2 3 4" xfId="10435"/>
    <cellStyle name="Vejica 2 7 2 2 2 3 5" xfId="10432"/>
    <cellStyle name="Vejica 2 7 2 2 2 3 6" xfId="14643"/>
    <cellStyle name="Vejica 2 7 2 2 2 3 7" xfId="6068"/>
    <cellStyle name="Vejica 2 7 2 2 2 4" xfId="2024"/>
    <cellStyle name="Vejica 2 7 2 2 2 4 2" xfId="4213"/>
    <cellStyle name="Vejica 2 7 2 2 2 4 2 2" xfId="10437"/>
    <cellStyle name="Vejica 2 7 2 2 2 4 2 3" xfId="15483"/>
    <cellStyle name="Vejica 2 7 2 2 2 4 3" xfId="10436"/>
    <cellStyle name="Vejica 2 7 2 2 2 4 4" xfId="15361"/>
    <cellStyle name="Vejica 2 7 2 2 2 5" xfId="4214"/>
    <cellStyle name="Vejica 2 7 2 2 2 5 2" xfId="4215"/>
    <cellStyle name="Vejica 2 7 2 2 2 5 2 2" xfId="10439"/>
    <cellStyle name="Vejica 2 7 2 2 2 5 3" xfId="10438"/>
    <cellStyle name="Vejica 2 7 2 2 2 6" xfId="4216"/>
    <cellStyle name="Vejica 2 7 2 2 2 6 2" xfId="10440"/>
    <cellStyle name="Vejica 2 7 2 2 2 7" xfId="4211"/>
    <cellStyle name="Vejica 2 7 2 2 2 7 2" xfId="10441"/>
    <cellStyle name="Vejica 2 7 2 2 2 8" xfId="10428"/>
    <cellStyle name="Vejica 2 7 2 2 3" xfId="2025"/>
    <cellStyle name="Vejica 2 7 2 2 3 2" xfId="7053"/>
    <cellStyle name="Vejica 2 7 2 2 3 2 2" xfId="10443"/>
    <cellStyle name="Vejica 2 7 2 2 3 3" xfId="8276"/>
    <cellStyle name="Vejica 2 7 2 2 3 3 2" xfId="10444"/>
    <cellStyle name="Vejica 2 7 2 2 3 4" xfId="10442"/>
    <cellStyle name="Vejica 2 7 2 2 4" xfId="2026"/>
    <cellStyle name="Vejica 2 7 2 2 4 2" xfId="4217"/>
    <cellStyle name="Vejica 2 7 2 2 4 2 2" xfId="10446"/>
    <cellStyle name="Vejica 2 7 2 2 4 3" xfId="6540"/>
    <cellStyle name="Vejica 2 7 2 2 4 3 2" xfId="10447"/>
    <cellStyle name="Vejica 2 7 2 2 4 4" xfId="10448"/>
    <cellStyle name="Vejica 2 7 2 2 4 5" xfId="10445"/>
    <cellStyle name="Vejica 2 7 2 2 4 6" xfId="14642"/>
    <cellStyle name="Vejica 2 7 2 2 4 7" xfId="6067"/>
    <cellStyle name="Vejica 2 7 2 2 5" xfId="2027"/>
    <cellStyle name="Vejica 2 7 2 2 5 2" xfId="4218"/>
    <cellStyle name="Vejica 2 7 2 2 5 2 2" xfId="10450"/>
    <cellStyle name="Vejica 2 7 2 2 5 2 3" xfId="15484"/>
    <cellStyle name="Vejica 2 7 2 2 5 3" xfId="10449"/>
    <cellStyle name="Vejica 2 7 2 2 5 4" xfId="15362"/>
    <cellStyle name="Vejica 2 7 2 2 6" xfId="4219"/>
    <cellStyle name="Vejica 2 7 2 2 6 2" xfId="4220"/>
    <cellStyle name="Vejica 2 7 2 2 6 2 2" xfId="10452"/>
    <cellStyle name="Vejica 2 7 2 2 6 3" xfId="10451"/>
    <cellStyle name="Vejica 2 7 2 2 7" xfId="4221"/>
    <cellStyle name="Vejica 2 7 2 2 7 2" xfId="10453"/>
    <cellStyle name="Vejica 2 7 2 2 8" xfId="4210"/>
    <cellStyle name="Vejica 2 7 2 2 8 2" xfId="10454"/>
    <cellStyle name="Vejica 2 7 2 2 9" xfId="10427"/>
    <cellStyle name="Vejica 2 7 2 3" xfId="659"/>
    <cellStyle name="Vejica 2 7 2 3 2" xfId="2028"/>
    <cellStyle name="Vejica 2 7 2 3 2 2" xfId="7868"/>
    <cellStyle name="Vejica 2 7 2 3 2 2 2" xfId="10457"/>
    <cellStyle name="Vejica 2 7 2 3 2 3" xfId="8281"/>
    <cellStyle name="Vejica 2 7 2 3 2 3 2" xfId="10458"/>
    <cellStyle name="Vejica 2 7 2 3 2 4" xfId="10456"/>
    <cellStyle name="Vejica 2 7 2 3 3" xfId="2029"/>
    <cellStyle name="Vejica 2 7 2 3 3 2" xfId="4223"/>
    <cellStyle name="Vejica 2 7 2 3 3 2 2" xfId="10460"/>
    <cellStyle name="Vejica 2 7 2 3 3 3" xfId="6541"/>
    <cellStyle name="Vejica 2 7 2 3 3 3 2" xfId="10461"/>
    <cellStyle name="Vejica 2 7 2 3 3 4" xfId="10462"/>
    <cellStyle name="Vejica 2 7 2 3 3 5" xfId="10459"/>
    <cellStyle name="Vejica 2 7 2 3 3 6" xfId="14644"/>
    <cellStyle name="Vejica 2 7 2 3 3 7" xfId="6069"/>
    <cellStyle name="Vejica 2 7 2 3 4" xfId="2030"/>
    <cellStyle name="Vejica 2 7 2 3 4 2" xfId="4224"/>
    <cellStyle name="Vejica 2 7 2 3 4 2 2" xfId="10464"/>
    <cellStyle name="Vejica 2 7 2 3 4 2 3" xfId="15485"/>
    <cellStyle name="Vejica 2 7 2 3 4 3" xfId="10463"/>
    <cellStyle name="Vejica 2 7 2 3 4 4" xfId="15363"/>
    <cellStyle name="Vejica 2 7 2 3 5" xfId="4225"/>
    <cellStyle name="Vejica 2 7 2 3 5 2" xfId="4226"/>
    <cellStyle name="Vejica 2 7 2 3 5 2 2" xfId="10466"/>
    <cellStyle name="Vejica 2 7 2 3 5 3" xfId="10465"/>
    <cellStyle name="Vejica 2 7 2 3 6" xfId="4227"/>
    <cellStyle name="Vejica 2 7 2 3 6 2" xfId="10467"/>
    <cellStyle name="Vejica 2 7 2 3 7" xfId="4222"/>
    <cellStyle name="Vejica 2 7 2 3 7 2" xfId="10468"/>
    <cellStyle name="Vejica 2 7 2 3 8" xfId="10455"/>
    <cellStyle name="Vejica 2 7 2 4" xfId="2031"/>
    <cellStyle name="Vejica 2 7 2 4 2" xfId="8165"/>
    <cellStyle name="Vejica 2 7 2 4 2 2" xfId="10470"/>
    <cellStyle name="Vejica 2 7 2 4 3" xfId="8273"/>
    <cellStyle name="Vejica 2 7 2 4 3 2" xfId="10471"/>
    <cellStyle name="Vejica 2 7 2 4 4" xfId="10469"/>
    <cellStyle name="Vejica 2 7 2 5" xfId="2032"/>
    <cellStyle name="Vejica 2 7 2 5 2" xfId="4228"/>
    <cellStyle name="Vejica 2 7 2 5 2 2" xfId="10473"/>
    <cellStyle name="Vejica 2 7 2 5 3" xfId="6542"/>
    <cellStyle name="Vejica 2 7 2 5 3 2" xfId="10474"/>
    <cellStyle name="Vejica 2 7 2 5 4" xfId="10475"/>
    <cellStyle name="Vejica 2 7 2 5 5" xfId="10472"/>
    <cellStyle name="Vejica 2 7 2 5 6" xfId="14641"/>
    <cellStyle name="Vejica 2 7 2 5 7" xfId="6066"/>
    <cellStyle name="Vejica 2 7 2 6" xfId="2033"/>
    <cellStyle name="Vejica 2 7 2 6 2" xfId="4229"/>
    <cellStyle name="Vejica 2 7 2 6 2 2" xfId="10477"/>
    <cellStyle name="Vejica 2 7 2 6 2 3" xfId="15486"/>
    <cellStyle name="Vejica 2 7 2 6 3" xfId="10476"/>
    <cellStyle name="Vejica 2 7 2 6 4" xfId="15364"/>
    <cellStyle name="Vejica 2 7 2 7" xfId="2034"/>
    <cellStyle name="Vejica 2 7 2 7 2" xfId="10478"/>
    <cellStyle name="Vejica 2 7 2 7 3" xfId="15365"/>
    <cellStyle name="Vejica 2 7 2 8" xfId="4230"/>
    <cellStyle name="Vejica 2 7 2 8 2" xfId="4231"/>
    <cellStyle name="Vejica 2 7 2 8 2 2" xfId="10480"/>
    <cellStyle name="Vejica 2 7 2 8 3" xfId="10479"/>
    <cellStyle name="Vejica 2 7 2 9" xfId="4232"/>
    <cellStyle name="Vejica 2 7 2 9 2" xfId="10481"/>
    <cellStyle name="Vejica 2 7 3" xfId="660"/>
    <cellStyle name="Vejica 2 7 3 10" xfId="10482"/>
    <cellStyle name="Vejica 2 7 3 2" xfId="661"/>
    <cellStyle name="Vejica 2 7 3 2 2" xfId="662"/>
    <cellStyle name="Vejica 2 7 3 2 2 2" xfId="2035"/>
    <cellStyle name="Vejica 2 7 3 2 2 2 2" xfId="7869"/>
    <cellStyle name="Vejica 2 7 3 2 2 2 2 2" xfId="10486"/>
    <cellStyle name="Vejica 2 7 3 2 2 2 3" xfId="8268"/>
    <cellStyle name="Vejica 2 7 3 2 2 2 3 2" xfId="10487"/>
    <cellStyle name="Vejica 2 7 3 2 2 2 4" xfId="10485"/>
    <cellStyle name="Vejica 2 7 3 2 2 3" xfId="2036"/>
    <cellStyle name="Vejica 2 7 3 2 2 3 2" xfId="4236"/>
    <cellStyle name="Vejica 2 7 3 2 2 3 2 2" xfId="10489"/>
    <cellStyle name="Vejica 2 7 3 2 2 3 3" xfId="6543"/>
    <cellStyle name="Vejica 2 7 3 2 2 3 3 2" xfId="10490"/>
    <cellStyle name="Vejica 2 7 3 2 2 3 4" xfId="10491"/>
    <cellStyle name="Vejica 2 7 3 2 2 3 5" xfId="10488"/>
    <cellStyle name="Vejica 2 7 3 2 2 3 6" xfId="14647"/>
    <cellStyle name="Vejica 2 7 3 2 2 3 7" xfId="6072"/>
    <cellStyle name="Vejica 2 7 3 2 2 4" xfId="2037"/>
    <cellStyle name="Vejica 2 7 3 2 2 4 2" xfId="4237"/>
    <cellStyle name="Vejica 2 7 3 2 2 4 2 2" xfId="10493"/>
    <cellStyle name="Vejica 2 7 3 2 2 4 2 3" xfId="15487"/>
    <cellStyle name="Vejica 2 7 3 2 2 4 3" xfId="10492"/>
    <cellStyle name="Vejica 2 7 3 2 2 4 4" xfId="15366"/>
    <cellStyle name="Vejica 2 7 3 2 2 5" xfId="4238"/>
    <cellStyle name="Vejica 2 7 3 2 2 5 2" xfId="4239"/>
    <cellStyle name="Vejica 2 7 3 2 2 5 2 2" xfId="10495"/>
    <cellStyle name="Vejica 2 7 3 2 2 5 3" xfId="10494"/>
    <cellStyle name="Vejica 2 7 3 2 2 6" xfId="4240"/>
    <cellStyle name="Vejica 2 7 3 2 2 6 2" xfId="10496"/>
    <cellStyle name="Vejica 2 7 3 2 2 7" xfId="4235"/>
    <cellStyle name="Vejica 2 7 3 2 2 7 2" xfId="10497"/>
    <cellStyle name="Vejica 2 7 3 2 2 8" xfId="10484"/>
    <cellStyle name="Vejica 2 7 3 2 3" xfId="2038"/>
    <cellStyle name="Vejica 2 7 3 2 3 2" xfId="7052"/>
    <cellStyle name="Vejica 2 7 3 2 3 2 2" xfId="10499"/>
    <cellStyle name="Vejica 2 7 3 2 3 3" xfId="8277"/>
    <cellStyle name="Vejica 2 7 3 2 3 3 2" xfId="10500"/>
    <cellStyle name="Vejica 2 7 3 2 3 4" xfId="10498"/>
    <cellStyle name="Vejica 2 7 3 2 4" xfId="2039"/>
    <cellStyle name="Vejica 2 7 3 2 4 2" xfId="4241"/>
    <cellStyle name="Vejica 2 7 3 2 4 2 2" xfId="10502"/>
    <cellStyle name="Vejica 2 7 3 2 4 3" xfId="6544"/>
    <cellStyle name="Vejica 2 7 3 2 4 3 2" xfId="10503"/>
    <cellStyle name="Vejica 2 7 3 2 4 4" xfId="10504"/>
    <cellStyle name="Vejica 2 7 3 2 4 5" xfId="10501"/>
    <cellStyle name="Vejica 2 7 3 2 4 6" xfId="14646"/>
    <cellStyle name="Vejica 2 7 3 2 4 7" xfId="6071"/>
    <cellStyle name="Vejica 2 7 3 2 5" xfId="2040"/>
    <cellStyle name="Vejica 2 7 3 2 5 2" xfId="4242"/>
    <cellStyle name="Vejica 2 7 3 2 5 2 2" xfId="10506"/>
    <cellStyle name="Vejica 2 7 3 2 5 2 3" xfId="15488"/>
    <cellStyle name="Vejica 2 7 3 2 5 3" xfId="10505"/>
    <cellStyle name="Vejica 2 7 3 2 5 4" xfId="15367"/>
    <cellStyle name="Vejica 2 7 3 2 6" xfId="4243"/>
    <cellStyle name="Vejica 2 7 3 2 6 2" xfId="4244"/>
    <cellStyle name="Vejica 2 7 3 2 6 2 2" xfId="10508"/>
    <cellStyle name="Vejica 2 7 3 2 6 3" xfId="10507"/>
    <cellStyle name="Vejica 2 7 3 2 7" xfId="4245"/>
    <cellStyle name="Vejica 2 7 3 2 7 2" xfId="10509"/>
    <cellStyle name="Vejica 2 7 3 2 8" xfId="4234"/>
    <cellStyle name="Vejica 2 7 3 2 8 2" xfId="10510"/>
    <cellStyle name="Vejica 2 7 3 2 9" xfId="10483"/>
    <cellStyle name="Vejica 2 7 3 3" xfId="663"/>
    <cellStyle name="Vejica 2 7 3 3 2" xfId="2041"/>
    <cellStyle name="Vejica 2 7 3 3 2 2" xfId="7867"/>
    <cellStyle name="Vejica 2 7 3 3 2 2 2" xfId="10513"/>
    <cellStyle name="Vejica 2 7 3 3 2 3" xfId="8280"/>
    <cellStyle name="Vejica 2 7 3 3 2 3 2" xfId="10514"/>
    <cellStyle name="Vejica 2 7 3 3 2 4" xfId="10512"/>
    <cellStyle name="Vejica 2 7 3 3 3" xfId="2042"/>
    <cellStyle name="Vejica 2 7 3 3 3 2" xfId="4247"/>
    <cellStyle name="Vejica 2 7 3 3 3 2 2" xfId="10516"/>
    <cellStyle name="Vejica 2 7 3 3 3 3" xfId="6545"/>
    <cellStyle name="Vejica 2 7 3 3 3 3 2" xfId="10517"/>
    <cellStyle name="Vejica 2 7 3 3 3 4" xfId="10518"/>
    <cellStyle name="Vejica 2 7 3 3 3 5" xfId="10515"/>
    <cellStyle name="Vejica 2 7 3 3 3 6" xfId="14648"/>
    <cellStyle name="Vejica 2 7 3 3 3 7" xfId="6073"/>
    <cellStyle name="Vejica 2 7 3 3 4" xfId="2043"/>
    <cellStyle name="Vejica 2 7 3 3 4 2" xfId="4248"/>
    <cellStyle name="Vejica 2 7 3 3 4 2 2" xfId="10520"/>
    <cellStyle name="Vejica 2 7 3 3 4 2 3" xfId="15489"/>
    <cellStyle name="Vejica 2 7 3 3 4 3" xfId="10519"/>
    <cellStyle name="Vejica 2 7 3 3 4 4" xfId="15368"/>
    <cellStyle name="Vejica 2 7 3 3 5" xfId="4249"/>
    <cellStyle name="Vejica 2 7 3 3 5 2" xfId="4250"/>
    <cellStyle name="Vejica 2 7 3 3 5 2 2" xfId="10522"/>
    <cellStyle name="Vejica 2 7 3 3 5 3" xfId="10521"/>
    <cellStyle name="Vejica 2 7 3 3 6" xfId="4251"/>
    <cellStyle name="Vejica 2 7 3 3 6 2" xfId="10523"/>
    <cellStyle name="Vejica 2 7 3 3 7" xfId="4246"/>
    <cellStyle name="Vejica 2 7 3 3 7 2" xfId="10524"/>
    <cellStyle name="Vejica 2 7 3 3 8" xfId="10511"/>
    <cellStyle name="Vejica 2 7 3 4" xfId="2044"/>
    <cellStyle name="Vejica 2 7 3 4 2" xfId="7051"/>
    <cellStyle name="Vejica 2 7 3 4 2 2" xfId="10526"/>
    <cellStyle name="Vejica 2 7 3 4 3" xfId="8271"/>
    <cellStyle name="Vejica 2 7 3 4 3 2" xfId="10527"/>
    <cellStyle name="Vejica 2 7 3 4 4" xfId="10525"/>
    <cellStyle name="Vejica 2 7 3 5" xfId="2045"/>
    <cellStyle name="Vejica 2 7 3 5 2" xfId="4252"/>
    <cellStyle name="Vejica 2 7 3 5 2 2" xfId="10529"/>
    <cellStyle name="Vejica 2 7 3 5 3" xfId="6546"/>
    <cellStyle name="Vejica 2 7 3 5 3 2" xfId="10530"/>
    <cellStyle name="Vejica 2 7 3 5 4" xfId="10531"/>
    <cellStyle name="Vejica 2 7 3 5 5" xfId="10528"/>
    <cellStyle name="Vejica 2 7 3 5 6" xfId="14645"/>
    <cellStyle name="Vejica 2 7 3 5 7" xfId="6070"/>
    <cellStyle name="Vejica 2 7 3 6" xfId="2046"/>
    <cellStyle name="Vejica 2 7 3 6 2" xfId="4253"/>
    <cellStyle name="Vejica 2 7 3 6 2 2" xfId="10533"/>
    <cellStyle name="Vejica 2 7 3 6 2 3" xfId="15490"/>
    <cellStyle name="Vejica 2 7 3 6 3" xfId="10532"/>
    <cellStyle name="Vejica 2 7 3 6 4" xfId="15369"/>
    <cellStyle name="Vejica 2 7 3 7" xfId="4254"/>
    <cellStyle name="Vejica 2 7 3 7 2" xfId="4255"/>
    <cellStyle name="Vejica 2 7 3 7 2 2" xfId="10535"/>
    <cellStyle name="Vejica 2 7 3 7 3" xfId="10534"/>
    <cellStyle name="Vejica 2 7 3 8" xfId="4256"/>
    <cellStyle name="Vejica 2 7 3 8 2" xfId="10536"/>
    <cellStyle name="Vejica 2 7 3 9" xfId="4233"/>
    <cellStyle name="Vejica 2 7 3 9 2" xfId="10537"/>
    <cellStyle name="Vejica 2 7 4" xfId="664"/>
    <cellStyle name="Vejica 2 7 4 2" xfId="665"/>
    <cellStyle name="Vejica 2 7 4 2 2" xfId="2047"/>
    <cellStyle name="Vejica 2 7 4 2 2 2" xfId="8120"/>
    <cellStyle name="Vejica 2 7 4 2 2 2 2" xfId="10541"/>
    <cellStyle name="Vejica 2 7 4 2 2 3" xfId="7271"/>
    <cellStyle name="Vejica 2 7 4 2 2 3 2" xfId="10542"/>
    <cellStyle name="Vejica 2 7 4 2 2 4" xfId="10540"/>
    <cellStyle name="Vejica 2 7 4 2 3" xfId="2048"/>
    <cellStyle name="Vejica 2 7 4 2 3 2" xfId="4259"/>
    <cellStyle name="Vejica 2 7 4 2 3 2 2" xfId="10544"/>
    <cellStyle name="Vejica 2 7 4 2 3 3" xfId="6547"/>
    <cellStyle name="Vejica 2 7 4 2 3 3 2" xfId="10545"/>
    <cellStyle name="Vejica 2 7 4 2 3 4" xfId="10546"/>
    <cellStyle name="Vejica 2 7 4 2 3 5" xfId="10543"/>
    <cellStyle name="Vejica 2 7 4 2 3 6" xfId="14650"/>
    <cellStyle name="Vejica 2 7 4 2 3 7" xfId="6075"/>
    <cellStyle name="Vejica 2 7 4 2 4" xfId="2049"/>
    <cellStyle name="Vejica 2 7 4 2 4 2" xfId="4260"/>
    <cellStyle name="Vejica 2 7 4 2 4 2 2" xfId="10548"/>
    <cellStyle name="Vejica 2 7 4 2 4 2 3" xfId="15491"/>
    <cellStyle name="Vejica 2 7 4 2 4 3" xfId="10547"/>
    <cellStyle name="Vejica 2 7 4 2 4 4" xfId="15370"/>
    <cellStyle name="Vejica 2 7 4 2 5" xfId="4261"/>
    <cellStyle name="Vejica 2 7 4 2 5 2" xfId="4262"/>
    <cellStyle name="Vejica 2 7 4 2 5 2 2" xfId="10550"/>
    <cellStyle name="Vejica 2 7 4 2 5 3" xfId="10549"/>
    <cellStyle name="Vejica 2 7 4 2 6" xfId="4263"/>
    <cellStyle name="Vejica 2 7 4 2 6 2" xfId="10551"/>
    <cellStyle name="Vejica 2 7 4 2 7" xfId="4258"/>
    <cellStyle name="Vejica 2 7 4 2 7 2" xfId="10552"/>
    <cellStyle name="Vejica 2 7 4 2 8" xfId="10539"/>
    <cellStyle name="Vejica 2 7 4 3" xfId="2050"/>
    <cellStyle name="Vejica 2 7 4 3 2" xfId="7858"/>
    <cellStyle name="Vejica 2 7 4 3 2 2" xfId="10554"/>
    <cellStyle name="Vejica 2 7 4 3 3" xfId="5836"/>
    <cellStyle name="Vejica 2 7 4 3 3 2" xfId="10555"/>
    <cellStyle name="Vejica 2 7 4 3 4" xfId="10553"/>
    <cellStyle name="Vejica 2 7 4 4" xfId="2051"/>
    <cellStyle name="Vejica 2 7 4 4 2" xfId="4264"/>
    <cellStyle name="Vejica 2 7 4 4 2 2" xfId="10557"/>
    <cellStyle name="Vejica 2 7 4 4 3" xfId="6548"/>
    <cellStyle name="Vejica 2 7 4 4 3 2" xfId="10558"/>
    <cellStyle name="Vejica 2 7 4 4 4" xfId="10559"/>
    <cellStyle name="Vejica 2 7 4 4 5" xfId="10556"/>
    <cellStyle name="Vejica 2 7 4 4 6" xfId="14649"/>
    <cellStyle name="Vejica 2 7 4 4 7" xfId="6074"/>
    <cellStyle name="Vejica 2 7 4 5" xfId="2052"/>
    <cellStyle name="Vejica 2 7 4 5 2" xfId="4265"/>
    <cellStyle name="Vejica 2 7 4 5 2 2" xfId="10561"/>
    <cellStyle name="Vejica 2 7 4 5 2 3" xfId="15492"/>
    <cellStyle name="Vejica 2 7 4 5 3" xfId="10560"/>
    <cellStyle name="Vejica 2 7 4 5 4" xfId="15371"/>
    <cellStyle name="Vejica 2 7 4 6" xfId="4266"/>
    <cellStyle name="Vejica 2 7 4 6 2" xfId="4267"/>
    <cellStyle name="Vejica 2 7 4 6 2 2" xfId="10563"/>
    <cellStyle name="Vejica 2 7 4 6 3" xfId="10562"/>
    <cellStyle name="Vejica 2 7 4 7" xfId="4268"/>
    <cellStyle name="Vejica 2 7 4 7 2" xfId="10564"/>
    <cellStyle name="Vejica 2 7 4 8" xfId="4257"/>
    <cellStyle name="Vejica 2 7 4 8 2" xfId="10565"/>
    <cellStyle name="Vejica 2 7 4 9" xfId="10538"/>
    <cellStyle name="Vejica 2 7 5" xfId="666"/>
    <cellStyle name="Vejica 2 7 5 2" xfId="2053"/>
    <cellStyle name="Vejica 2 7 5 2 2" xfId="8162"/>
    <cellStyle name="Vejica 2 7 5 2 2 2" xfId="10568"/>
    <cellStyle name="Vejica 2 7 5 2 3" xfId="7270"/>
    <cellStyle name="Vejica 2 7 5 2 3 2" xfId="10569"/>
    <cellStyle name="Vejica 2 7 5 2 4" xfId="10567"/>
    <cellStyle name="Vejica 2 7 5 3" xfId="2054"/>
    <cellStyle name="Vejica 2 7 5 3 2" xfId="4270"/>
    <cellStyle name="Vejica 2 7 5 3 2 2" xfId="10571"/>
    <cellStyle name="Vejica 2 7 5 3 3" xfId="6549"/>
    <cellStyle name="Vejica 2 7 5 3 3 2" xfId="10572"/>
    <cellStyle name="Vejica 2 7 5 3 4" xfId="10573"/>
    <cellStyle name="Vejica 2 7 5 3 5" xfId="10570"/>
    <cellStyle name="Vejica 2 7 5 3 6" xfId="14651"/>
    <cellStyle name="Vejica 2 7 5 3 7" xfId="6076"/>
    <cellStyle name="Vejica 2 7 5 4" xfId="2055"/>
    <cellStyle name="Vejica 2 7 5 4 2" xfId="4271"/>
    <cellStyle name="Vejica 2 7 5 4 2 2" xfId="10575"/>
    <cellStyle name="Vejica 2 7 5 4 2 3" xfId="15493"/>
    <cellStyle name="Vejica 2 7 5 4 3" xfId="10574"/>
    <cellStyle name="Vejica 2 7 5 4 4" xfId="15372"/>
    <cellStyle name="Vejica 2 7 5 5" xfId="4272"/>
    <cellStyle name="Vejica 2 7 5 5 2" xfId="4273"/>
    <cellStyle name="Vejica 2 7 5 5 2 2" xfId="10577"/>
    <cellStyle name="Vejica 2 7 5 5 3" xfId="10576"/>
    <cellStyle name="Vejica 2 7 5 6" xfId="4274"/>
    <cellStyle name="Vejica 2 7 5 6 2" xfId="10578"/>
    <cellStyle name="Vejica 2 7 5 7" xfId="4269"/>
    <cellStyle name="Vejica 2 7 5 7 2" xfId="10579"/>
    <cellStyle name="Vejica 2 7 5 8" xfId="10566"/>
    <cellStyle name="Vejica 2 7 6" xfId="785"/>
    <cellStyle name="Vejica 2 7 6 2" xfId="4275"/>
    <cellStyle name="Vejica 2 7 6 2 2" xfId="10581"/>
    <cellStyle name="Vejica 2 7 6 3" xfId="6209"/>
    <cellStyle name="Vejica 2 7 6 3 2" xfId="10582"/>
    <cellStyle name="Vejica 2 7 6 4" xfId="7269"/>
    <cellStyle name="Vejica 2 7 6 4 2" xfId="10583"/>
    <cellStyle name="Vejica 2 7 6 5" xfId="10580"/>
    <cellStyle name="Vejica 2 7 7" xfId="2056"/>
    <cellStyle name="Vejica 2 7 7 2" xfId="4276"/>
    <cellStyle name="Vejica 2 7 7 2 2" xfId="10585"/>
    <cellStyle name="Vejica 2 7 7 3" xfId="6550"/>
    <cellStyle name="Vejica 2 7 7 3 2" xfId="10586"/>
    <cellStyle name="Vejica 2 7 7 4" xfId="10587"/>
    <cellStyle name="Vejica 2 7 7 5" xfId="10584"/>
    <cellStyle name="Vejica 2 7 7 6" xfId="14640"/>
    <cellStyle name="Vejica 2 7 7 7" xfId="6065"/>
    <cellStyle name="Vejica 2 7 8" xfId="2057"/>
    <cellStyle name="Vejica 2 7 8 2" xfId="4277"/>
    <cellStyle name="Vejica 2 7 8 2 2" xfId="10589"/>
    <cellStyle name="Vejica 2 7 8 2 3" xfId="15494"/>
    <cellStyle name="Vejica 2 7 8 3" xfId="10588"/>
    <cellStyle name="Vejica 2 7 8 4" xfId="15373"/>
    <cellStyle name="Vejica 2 7 9" xfId="4278"/>
    <cellStyle name="Vejica 2 7 9 2" xfId="4279"/>
    <cellStyle name="Vejica 2 7 9 2 2" xfId="10591"/>
    <cellStyle name="Vejica 2 7 9 3" xfId="10590"/>
    <cellStyle name="Vejica 2 8" xfId="667"/>
    <cellStyle name="Vejica 2 8 10" xfId="4281"/>
    <cellStyle name="Vejica 2 8 10 2" xfId="4282"/>
    <cellStyle name="Vejica 2 8 10 2 2" xfId="10594"/>
    <cellStyle name="Vejica 2 8 10 3" xfId="10593"/>
    <cellStyle name="Vejica 2 8 11" xfId="4283"/>
    <cellStyle name="Vejica 2 8 11 2" xfId="10595"/>
    <cellStyle name="Vejica 2 8 12" xfId="4280"/>
    <cellStyle name="Vejica 2 8 12 2" xfId="10596"/>
    <cellStyle name="Vejica 2 8 13" xfId="10592"/>
    <cellStyle name="Vejica 2 8 2" xfId="668"/>
    <cellStyle name="Vejica 2 8 2 10" xfId="10597"/>
    <cellStyle name="Vejica 2 8 2 2" xfId="669"/>
    <cellStyle name="Vejica 2 8 2 2 2" xfId="670"/>
    <cellStyle name="Vejica 2 8 2 2 2 2" xfId="2058"/>
    <cellStyle name="Vejica 2 8 2 2 2 2 2" xfId="7866"/>
    <cellStyle name="Vejica 2 8 2 2 2 2 2 2" xfId="10601"/>
    <cellStyle name="Vejica 2 8 2 2 2 2 3" xfId="7268"/>
    <cellStyle name="Vejica 2 8 2 2 2 2 3 2" xfId="10602"/>
    <cellStyle name="Vejica 2 8 2 2 2 2 4" xfId="10600"/>
    <cellStyle name="Vejica 2 8 2 2 2 3" xfId="2059"/>
    <cellStyle name="Vejica 2 8 2 2 2 3 2" xfId="4287"/>
    <cellStyle name="Vejica 2 8 2 2 2 3 2 2" xfId="10604"/>
    <cellStyle name="Vejica 2 8 2 2 2 3 3" xfId="6551"/>
    <cellStyle name="Vejica 2 8 2 2 2 3 3 2" xfId="10605"/>
    <cellStyle name="Vejica 2 8 2 2 2 3 4" xfId="10606"/>
    <cellStyle name="Vejica 2 8 2 2 2 3 5" xfId="10603"/>
    <cellStyle name="Vejica 2 8 2 2 2 3 6" xfId="14655"/>
    <cellStyle name="Vejica 2 8 2 2 2 3 7" xfId="6080"/>
    <cellStyle name="Vejica 2 8 2 2 2 4" xfId="2060"/>
    <cellStyle name="Vejica 2 8 2 2 2 4 2" xfId="4288"/>
    <cellStyle name="Vejica 2 8 2 2 2 4 2 2" xfId="10608"/>
    <cellStyle name="Vejica 2 8 2 2 2 4 3" xfId="10607"/>
    <cellStyle name="Vejica 2 8 2 2 2 5" xfId="4289"/>
    <cellStyle name="Vejica 2 8 2 2 2 5 2" xfId="4290"/>
    <cellStyle name="Vejica 2 8 2 2 2 5 2 2" xfId="10610"/>
    <cellStyle name="Vejica 2 8 2 2 2 5 3" xfId="10609"/>
    <cellStyle name="Vejica 2 8 2 2 2 6" xfId="4291"/>
    <cellStyle name="Vejica 2 8 2 2 2 6 2" xfId="10611"/>
    <cellStyle name="Vejica 2 8 2 2 2 7" xfId="4286"/>
    <cellStyle name="Vejica 2 8 2 2 2 7 2" xfId="10612"/>
    <cellStyle name="Vejica 2 8 2 2 2 8" xfId="10599"/>
    <cellStyle name="Vejica 2 8 2 2 3" xfId="2061"/>
    <cellStyle name="Vejica 2 8 2 2 3 2" xfId="8129"/>
    <cellStyle name="Vejica 2 8 2 2 3 2 2" xfId="10614"/>
    <cellStyle name="Vejica 2 8 2 2 3 3" xfId="6256"/>
    <cellStyle name="Vejica 2 8 2 2 3 3 2" xfId="10615"/>
    <cellStyle name="Vejica 2 8 2 2 3 4" xfId="10613"/>
    <cellStyle name="Vejica 2 8 2 2 4" xfId="2062"/>
    <cellStyle name="Vejica 2 8 2 2 4 2" xfId="4292"/>
    <cellStyle name="Vejica 2 8 2 2 4 2 2" xfId="10617"/>
    <cellStyle name="Vejica 2 8 2 2 4 3" xfId="6552"/>
    <cellStyle name="Vejica 2 8 2 2 4 3 2" xfId="10618"/>
    <cellStyle name="Vejica 2 8 2 2 4 4" xfId="10619"/>
    <cellStyle name="Vejica 2 8 2 2 4 5" xfId="10616"/>
    <cellStyle name="Vejica 2 8 2 2 4 6" xfId="14654"/>
    <cellStyle name="Vejica 2 8 2 2 4 7" xfId="6079"/>
    <cellStyle name="Vejica 2 8 2 2 5" xfId="2063"/>
    <cellStyle name="Vejica 2 8 2 2 5 2" xfId="4293"/>
    <cellStyle name="Vejica 2 8 2 2 5 2 2" xfId="10621"/>
    <cellStyle name="Vejica 2 8 2 2 5 3" xfId="10620"/>
    <cellStyle name="Vejica 2 8 2 2 6" xfId="4294"/>
    <cellStyle name="Vejica 2 8 2 2 6 2" xfId="4295"/>
    <cellStyle name="Vejica 2 8 2 2 6 2 2" xfId="10623"/>
    <cellStyle name="Vejica 2 8 2 2 6 3" xfId="10622"/>
    <cellStyle name="Vejica 2 8 2 2 7" xfId="4296"/>
    <cellStyle name="Vejica 2 8 2 2 7 2" xfId="10624"/>
    <cellStyle name="Vejica 2 8 2 2 8" xfId="4285"/>
    <cellStyle name="Vejica 2 8 2 2 8 2" xfId="10625"/>
    <cellStyle name="Vejica 2 8 2 2 9" xfId="10598"/>
    <cellStyle name="Vejica 2 8 2 3" xfId="671"/>
    <cellStyle name="Vejica 2 8 2 3 2" xfId="2064"/>
    <cellStyle name="Vejica 2 8 2 3 2 2" xfId="8229"/>
    <cellStyle name="Vejica 2 8 2 3 2 2 2" xfId="10628"/>
    <cellStyle name="Vejica 2 8 2 3 2 3" xfId="7267"/>
    <cellStyle name="Vejica 2 8 2 3 2 3 2" xfId="10629"/>
    <cellStyle name="Vejica 2 8 2 3 2 4" xfId="10627"/>
    <cellStyle name="Vejica 2 8 2 3 3" xfId="2065"/>
    <cellStyle name="Vejica 2 8 2 3 3 2" xfId="4298"/>
    <cellStyle name="Vejica 2 8 2 3 3 2 2" xfId="10631"/>
    <cellStyle name="Vejica 2 8 2 3 3 3" xfId="6553"/>
    <cellStyle name="Vejica 2 8 2 3 3 3 2" xfId="10632"/>
    <cellStyle name="Vejica 2 8 2 3 3 4" xfId="10633"/>
    <cellStyle name="Vejica 2 8 2 3 3 5" xfId="10630"/>
    <cellStyle name="Vejica 2 8 2 3 3 6" xfId="14656"/>
    <cellStyle name="Vejica 2 8 2 3 3 7" xfId="6081"/>
    <cellStyle name="Vejica 2 8 2 3 4" xfId="2066"/>
    <cellStyle name="Vejica 2 8 2 3 4 2" xfId="4299"/>
    <cellStyle name="Vejica 2 8 2 3 4 2 2" xfId="10635"/>
    <cellStyle name="Vejica 2 8 2 3 4 3" xfId="10634"/>
    <cellStyle name="Vejica 2 8 2 3 5" xfId="4300"/>
    <cellStyle name="Vejica 2 8 2 3 5 2" xfId="4301"/>
    <cellStyle name="Vejica 2 8 2 3 5 2 2" xfId="10637"/>
    <cellStyle name="Vejica 2 8 2 3 5 3" xfId="10636"/>
    <cellStyle name="Vejica 2 8 2 3 6" xfId="4302"/>
    <cellStyle name="Vejica 2 8 2 3 6 2" xfId="10638"/>
    <cellStyle name="Vejica 2 8 2 3 7" xfId="4297"/>
    <cellStyle name="Vejica 2 8 2 3 7 2" xfId="10639"/>
    <cellStyle name="Vejica 2 8 2 3 8" xfId="10626"/>
    <cellStyle name="Vejica 2 8 2 4" xfId="2067"/>
    <cellStyle name="Vejica 2 8 2 4 2" xfId="7865"/>
    <cellStyle name="Vejica 2 8 2 4 2 2" xfId="10641"/>
    <cellStyle name="Vejica 2 8 2 4 3" xfId="6257"/>
    <cellStyle name="Vejica 2 8 2 4 3 2" xfId="10642"/>
    <cellStyle name="Vejica 2 8 2 4 4" xfId="10640"/>
    <cellStyle name="Vejica 2 8 2 5" xfId="2068"/>
    <cellStyle name="Vejica 2 8 2 5 2" xfId="4303"/>
    <cellStyle name="Vejica 2 8 2 5 2 2" xfId="10644"/>
    <cellStyle name="Vejica 2 8 2 5 3" xfId="6554"/>
    <cellStyle name="Vejica 2 8 2 5 3 2" xfId="10645"/>
    <cellStyle name="Vejica 2 8 2 5 4" xfId="10646"/>
    <cellStyle name="Vejica 2 8 2 5 5" xfId="10643"/>
    <cellStyle name="Vejica 2 8 2 5 6" xfId="14653"/>
    <cellStyle name="Vejica 2 8 2 5 7" xfId="6078"/>
    <cellStyle name="Vejica 2 8 2 6" xfId="2069"/>
    <cellStyle name="Vejica 2 8 2 6 2" xfId="4304"/>
    <cellStyle name="Vejica 2 8 2 6 2 2" xfId="10648"/>
    <cellStyle name="Vejica 2 8 2 6 3" xfId="10647"/>
    <cellStyle name="Vejica 2 8 2 7" xfId="4305"/>
    <cellStyle name="Vejica 2 8 2 7 2" xfId="4306"/>
    <cellStyle name="Vejica 2 8 2 7 2 2" xfId="10650"/>
    <cellStyle name="Vejica 2 8 2 7 3" xfId="10649"/>
    <cellStyle name="Vejica 2 8 2 8" xfId="4307"/>
    <cellStyle name="Vejica 2 8 2 8 2" xfId="10651"/>
    <cellStyle name="Vejica 2 8 2 9" xfId="4284"/>
    <cellStyle name="Vejica 2 8 2 9 2" xfId="10652"/>
    <cellStyle name="Vejica 2 8 3" xfId="672"/>
    <cellStyle name="Vejica 2 8 3 10" xfId="10653"/>
    <cellStyle name="Vejica 2 8 3 2" xfId="673"/>
    <cellStyle name="Vejica 2 8 3 2 2" xfId="674"/>
    <cellStyle name="Vejica 2 8 3 2 2 2" xfId="2070"/>
    <cellStyle name="Vejica 2 8 3 2 2 2 2" xfId="7864"/>
    <cellStyle name="Vejica 2 8 3 2 2 2 2 2" xfId="10657"/>
    <cellStyle name="Vejica 2 8 3 2 2 2 3" xfId="6258"/>
    <cellStyle name="Vejica 2 8 3 2 2 2 3 2" xfId="10658"/>
    <cellStyle name="Vejica 2 8 3 2 2 2 4" xfId="10656"/>
    <cellStyle name="Vejica 2 8 3 2 2 3" xfId="2071"/>
    <cellStyle name="Vejica 2 8 3 2 2 3 2" xfId="4311"/>
    <cellStyle name="Vejica 2 8 3 2 2 3 2 2" xfId="10660"/>
    <cellStyle name="Vejica 2 8 3 2 2 3 3" xfId="6555"/>
    <cellStyle name="Vejica 2 8 3 2 2 3 3 2" xfId="10661"/>
    <cellStyle name="Vejica 2 8 3 2 2 3 4" xfId="10662"/>
    <cellStyle name="Vejica 2 8 3 2 2 3 5" xfId="10659"/>
    <cellStyle name="Vejica 2 8 3 2 2 3 6" xfId="14659"/>
    <cellStyle name="Vejica 2 8 3 2 2 3 7" xfId="6084"/>
    <cellStyle name="Vejica 2 8 3 2 2 4" xfId="2072"/>
    <cellStyle name="Vejica 2 8 3 2 2 4 2" xfId="4312"/>
    <cellStyle name="Vejica 2 8 3 2 2 4 2 2" xfId="10664"/>
    <cellStyle name="Vejica 2 8 3 2 2 4 3" xfId="10663"/>
    <cellStyle name="Vejica 2 8 3 2 2 5" xfId="4313"/>
    <cellStyle name="Vejica 2 8 3 2 2 5 2" xfId="4314"/>
    <cellStyle name="Vejica 2 8 3 2 2 5 2 2" xfId="10666"/>
    <cellStyle name="Vejica 2 8 3 2 2 5 3" xfId="10665"/>
    <cellStyle name="Vejica 2 8 3 2 2 6" xfId="4315"/>
    <cellStyle name="Vejica 2 8 3 2 2 6 2" xfId="10667"/>
    <cellStyle name="Vejica 2 8 3 2 2 7" xfId="4310"/>
    <cellStyle name="Vejica 2 8 3 2 2 7 2" xfId="10668"/>
    <cellStyle name="Vejica 2 8 3 2 2 8" xfId="10655"/>
    <cellStyle name="Vejica 2 8 3 2 3" xfId="2073"/>
    <cellStyle name="Vejica 2 8 3 2 3 2" xfId="7862"/>
    <cellStyle name="Vejica 2 8 3 2 3 2 2" xfId="10670"/>
    <cellStyle name="Vejica 2 8 3 2 3 3" xfId="6259"/>
    <cellStyle name="Vejica 2 8 3 2 3 3 2" xfId="10671"/>
    <cellStyle name="Vejica 2 8 3 2 3 4" xfId="10669"/>
    <cellStyle name="Vejica 2 8 3 2 4" xfId="2074"/>
    <cellStyle name="Vejica 2 8 3 2 4 2" xfId="4316"/>
    <cellStyle name="Vejica 2 8 3 2 4 2 2" xfId="10673"/>
    <cellStyle name="Vejica 2 8 3 2 4 3" xfId="6556"/>
    <cellStyle name="Vejica 2 8 3 2 4 3 2" xfId="10674"/>
    <cellStyle name="Vejica 2 8 3 2 4 4" xfId="10675"/>
    <cellStyle name="Vejica 2 8 3 2 4 5" xfId="10672"/>
    <cellStyle name="Vejica 2 8 3 2 4 6" xfId="14658"/>
    <cellStyle name="Vejica 2 8 3 2 4 7" xfId="6083"/>
    <cellStyle name="Vejica 2 8 3 2 5" xfId="2075"/>
    <cellStyle name="Vejica 2 8 3 2 5 2" xfId="4317"/>
    <cellStyle name="Vejica 2 8 3 2 5 2 2" xfId="10677"/>
    <cellStyle name="Vejica 2 8 3 2 5 3" xfId="10676"/>
    <cellStyle name="Vejica 2 8 3 2 6" xfId="4318"/>
    <cellStyle name="Vejica 2 8 3 2 6 2" xfId="4319"/>
    <cellStyle name="Vejica 2 8 3 2 6 2 2" xfId="10679"/>
    <cellStyle name="Vejica 2 8 3 2 6 3" xfId="10678"/>
    <cellStyle name="Vejica 2 8 3 2 7" xfId="4320"/>
    <cellStyle name="Vejica 2 8 3 2 7 2" xfId="10680"/>
    <cellStyle name="Vejica 2 8 3 2 8" xfId="4309"/>
    <cellStyle name="Vejica 2 8 3 2 8 2" xfId="10681"/>
    <cellStyle name="Vejica 2 8 3 2 9" xfId="10654"/>
    <cellStyle name="Vejica 2 8 3 3" xfId="675"/>
    <cellStyle name="Vejica 2 8 3 3 2" xfId="2076"/>
    <cellStyle name="Vejica 2 8 3 3 2 2" xfId="8164"/>
    <cellStyle name="Vejica 2 8 3 3 2 2 2" xfId="10684"/>
    <cellStyle name="Vejica 2 8 3 3 2 3" xfId="7266"/>
    <cellStyle name="Vejica 2 8 3 3 2 3 2" xfId="10685"/>
    <cellStyle name="Vejica 2 8 3 3 2 4" xfId="10683"/>
    <cellStyle name="Vejica 2 8 3 3 3" xfId="2077"/>
    <cellStyle name="Vejica 2 8 3 3 3 2" xfId="4322"/>
    <cellStyle name="Vejica 2 8 3 3 3 2 2" xfId="10687"/>
    <cellStyle name="Vejica 2 8 3 3 3 3" xfId="6557"/>
    <cellStyle name="Vejica 2 8 3 3 3 3 2" xfId="10688"/>
    <cellStyle name="Vejica 2 8 3 3 3 4" xfId="10689"/>
    <cellStyle name="Vejica 2 8 3 3 3 5" xfId="10686"/>
    <cellStyle name="Vejica 2 8 3 3 3 6" xfId="14660"/>
    <cellStyle name="Vejica 2 8 3 3 3 7" xfId="6085"/>
    <cellStyle name="Vejica 2 8 3 3 4" xfId="2078"/>
    <cellStyle name="Vejica 2 8 3 3 4 2" xfId="4323"/>
    <cellStyle name="Vejica 2 8 3 3 4 2 2" xfId="10691"/>
    <cellStyle name="Vejica 2 8 3 3 4 3" xfId="10690"/>
    <cellStyle name="Vejica 2 8 3 3 5" xfId="4324"/>
    <cellStyle name="Vejica 2 8 3 3 5 2" xfId="4325"/>
    <cellStyle name="Vejica 2 8 3 3 5 2 2" xfId="10693"/>
    <cellStyle name="Vejica 2 8 3 3 5 3" xfId="10692"/>
    <cellStyle name="Vejica 2 8 3 3 6" xfId="4326"/>
    <cellStyle name="Vejica 2 8 3 3 6 2" xfId="10694"/>
    <cellStyle name="Vejica 2 8 3 3 7" xfId="4321"/>
    <cellStyle name="Vejica 2 8 3 3 7 2" xfId="10695"/>
    <cellStyle name="Vejica 2 8 3 3 8" xfId="10682"/>
    <cellStyle name="Vejica 2 8 3 4" xfId="2079"/>
    <cellStyle name="Vejica 2 8 3 4 2" xfId="7863"/>
    <cellStyle name="Vejica 2 8 3 4 2 2" xfId="10697"/>
    <cellStyle name="Vejica 2 8 3 4 3" xfId="6399"/>
    <cellStyle name="Vejica 2 8 3 4 3 2" xfId="10698"/>
    <cellStyle name="Vejica 2 8 3 4 4" xfId="10696"/>
    <cellStyle name="Vejica 2 8 3 5" xfId="2080"/>
    <cellStyle name="Vejica 2 8 3 5 2" xfId="4327"/>
    <cellStyle name="Vejica 2 8 3 5 2 2" xfId="10700"/>
    <cellStyle name="Vejica 2 8 3 5 3" xfId="6558"/>
    <cellStyle name="Vejica 2 8 3 5 3 2" xfId="10701"/>
    <cellStyle name="Vejica 2 8 3 5 4" xfId="10702"/>
    <cellStyle name="Vejica 2 8 3 5 5" xfId="10699"/>
    <cellStyle name="Vejica 2 8 3 5 6" xfId="14657"/>
    <cellStyle name="Vejica 2 8 3 5 7" xfId="6082"/>
    <cellStyle name="Vejica 2 8 3 6" xfId="2081"/>
    <cellStyle name="Vejica 2 8 3 6 2" xfId="4328"/>
    <cellStyle name="Vejica 2 8 3 6 2 2" xfId="10704"/>
    <cellStyle name="Vejica 2 8 3 6 3" xfId="10703"/>
    <cellStyle name="Vejica 2 8 3 7" xfId="4329"/>
    <cellStyle name="Vejica 2 8 3 7 2" xfId="4330"/>
    <cellStyle name="Vejica 2 8 3 7 2 2" xfId="10706"/>
    <cellStyle name="Vejica 2 8 3 7 3" xfId="10705"/>
    <cellStyle name="Vejica 2 8 3 8" xfId="4331"/>
    <cellStyle name="Vejica 2 8 3 8 2" xfId="10707"/>
    <cellStyle name="Vejica 2 8 3 9" xfId="4308"/>
    <cellStyle name="Vejica 2 8 3 9 2" xfId="10708"/>
    <cellStyle name="Vejica 2 8 4" xfId="676"/>
    <cellStyle name="Vejica 2 8 4 2" xfId="677"/>
    <cellStyle name="Vejica 2 8 4 2 2" xfId="2082"/>
    <cellStyle name="Vejica 2 8 4 2 2 2" xfId="7050"/>
    <cellStyle name="Vejica 2 8 4 2 2 2 2" xfId="10712"/>
    <cellStyle name="Vejica 2 8 4 2 2 3" xfId="6260"/>
    <cellStyle name="Vejica 2 8 4 2 2 3 2" xfId="10713"/>
    <cellStyle name="Vejica 2 8 4 2 2 4" xfId="10711"/>
    <cellStyle name="Vejica 2 8 4 2 3" xfId="2083"/>
    <cellStyle name="Vejica 2 8 4 2 3 2" xfId="4334"/>
    <cellStyle name="Vejica 2 8 4 2 3 2 2" xfId="10715"/>
    <cellStyle name="Vejica 2 8 4 2 3 3" xfId="6559"/>
    <cellStyle name="Vejica 2 8 4 2 3 3 2" xfId="10716"/>
    <cellStyle name="Vejica 2 8 4 2 3 4" xfId="10717"/>
    <cellStyle name="Vejica 2 8 4 2 3 5" xfId="10714"/>
    <cellStyle name="Vejica 2 8 4 2 3 6" xfId="14662"/>
    <cellStyle name="Vejica 2 8 4 2 3 7" xfId="6087"/>
    <cellStyle name="Vejica 2 8 4 2 4" xfId="2084"/>
    <cellStyle name="Vejica 2 8 4 2 4 2" xfId="4335"/>
    <cellStyle name="Vejica 2 8 4 2 4 2 2" xfId="10719"/>
    <cellStyle name="Vejica 2 8 4 2 4 3" xfId="10718"/>
    <cellStyle name="Vejica 2 8 4 2 5" xfId="4336"/>
    <cellStyle name="Vejica 2 8 4 2 5 2" xfId="4337"/>
    <cellStyle name="Vejica 2 8 4 2 5 2 2" xfId="10721"/>
    <cellStyle name="Vejica 2 8 4 2 5 3" xfId="10720"/>
    <cellStyle name="Vejica 2 8 4 2 6" xfId="4338"/>
    <cellStyle name="Vejica 2 8 4 2 6 2" xfId="10722"/>
    <cellStyle name="Vejica 2 8 4 2 7" xfId="4333"/>
    <cellStyle name="Vejica 2 8 4 2 7 2" xfId="10723"/>
    <cellStyle name="Vejica 2 8 4 2 8" xfId="10710"/>
    <cellStyle name="Vejica 2 8 4 3" xfId="2085"/>
    <cellStyle name="Vejica 2 8 4 3 2" xfId="7860"/>
    <cellStyle name="Vejica 2 8 4 3 2 2" xfId="10725"/>
    <cellStyle name="Vejica 2 8 4 3 3" xfId="7264"/>
    <cellStyle name="Vejica 2 8 4 3 3 2" xfId="10726"/>
    <cellStyle name="Vejica 2 8 4 3 4" xfId="10724"/>
    <cellStyle name="Vejica 2 8 4 4" xfId="2086"/>
    <cellStyle name="Vejica 2 8 4 4 2" xfId="4339"/>
    <cellStyle name="Vejica 2 8 4 4 2 2" xfId="10728"/>
    <cellStyle name="Vejica 2 8 4 4 3" xfId="6560"/>
    <cellStyle name="Vejica 2 8 4 4 3 2" xfId="10729"/>
    <cellStyle name="Vejica 2 8 4 4 4" xfId="10730"/>
    <cellStyle name="Vejica 2 8 4 4 5" xfId="10727"/>
    <cellStyle name="Vejica 2 8 4 4 6" xfId="14661"/>
    <cellStyle name="Vejica 2 8 4 4 7" xfId="6086"/>
    <cellStyle name="Vejica 2 8 4 5" xfId="2087"/>
    <cellStyle name="Vejica 2 8 4 5 2" xfId="4340"/>
    <cellStyle name="Vejica 2 8 4 5 2 2" xfId="10732"/>
    <cellStyle name="Vejica 2 8 4 5 3" xfId="10731"/>
    <cellStyle name="Vejica 2 8 4 6" xfId="4341"/>
    <cellStyle name="Vejica 2 8 4 6 2" xfId="4342"/>
    <cellStyle name="Vejica 2 8 4 6 2 2" xfId="10734"/>
    <cellStyle name="Vejica 2 8 4 6 3" xfId="10733"/>
    <cellStyle name="Vejica 2 8 4 7" xfId="4343"/>
    <cellStyle name="Vejica 2 8 4 7 2" xfId="10735"/>
    <cellStyle name="Vejica 2 8 4 8" xfId="4332"/>
    <cellStyle name="Vejica 2 8 4 8 2" xfId="10736"/>
    <cellStyle name="Vejica 2 8 4 9" xfId="10709"/>
    <cellStyle name="Vejica 2 8 5" xfId="678"/>
    <cellStyle name="Vejica 2 8 5 10" xfId="10737"/>
    <cellStyle name="Vejica 2 8 5 2" xfId="679"/>
    <cellStyle name="Vejica 2 8 5 2 2" xfId="2088"/>
    <cellStyle name="Vejica 2 8 5 2 2 2" xfId="8163"/>
    <cellStyle name="Vejica 2 8 5 2 2 2 2" xfId="10740"/>
    <cellStyle name="Vejica 2 8 5 2 2 3" xfId="7263"/>
    <cellStyle name="Vejica 2 8 5 2 2 3 2" xfId="10741"/>
    <cellStyle name="Vejica 2 8 5 2 2 4" xfId="10739"/>
    <cellStyle name="Vejica 2 8 5 2 3" xfId="2089"/>
    <cellStyle name="Vejica 2 8 5 2 3 2" xfId="4346"/>
    <cellStyle name="Vejica 2 8 5 2 3 2 2" xfId="10743"/>
    <cellStyle name="Vejica 2 8 5 2 3 3" xfId="6561"/>
    <cellStyle name="Vejica 2 8 5 2 3 3 2" xfId="10744"/>
    <cellStyle name="Vejica 2 8 5 2 3 4" xfId="10745"/>
    <cellStyle name="Vejica 2 8 5 2 3 5" xfId="10742"/>
    <cellStyle name="Vejica 2 8 5 2 3 6" xfId="14664"/>
    <cellStyle name="Vejica 2 8 5 2 3 7" xfId="6089"/>
    <cellStyle name="Vejica 2 8 5 2 4" xfId="2090"/>
    <cellStyle name="Vejica 2 8 5 2 4 2" xfId="4347"/>
    <cellStyle name="Vejica 2 8 5 2 4 2 2" xfId="10747"/>
    <cellStyle name="Vejica 2 8 5 2 4 2 3" xfId="15495"/>
    <cellStyle name="Vejica 2 8 5 2 4 3" xfId="10746"/>
    <cellStyle name="Vejica 2 8 5 2 4 4" xfId="15374"/>
    <cellStyle name="Vejica 2 8 5 2 5" xfId="4348"/>
    <cellStyle name="Vejica 2 8 5 2 5 2" xfId="4349"/>
    <cellStyle name="Vejica 2 8 5 2 5 2 2" xfId="10749"/>
    <cellStyle name="Vejica 2 8 5 2 5 3" xfId="10748"/>
    <cellStyle name="Vejica 2 8 5 2 6" xfId="4350"/>
    <cellStyle name="Vejica 2 8 5 2 6 2" xfId="10750"/>
    <cellStyle name="Vejica 2 8 5 2 7" xfId="4345"/>
    <cellStyle name="Vejica 2 8 5 2 7 2" xfId="10751"/>
    <cellStyle name="Vejica 2 8 5 2 8" xfId="10738"/>
    <cellStyle name="Vejica 2 8 5 3" xfId="2091"/>
    <cellStyle name="Vejica 2 8 5 3 2" xfId="7861"/>
    <cellStyle name="Vejica 2 8 5 3 2 2" xfId="10753"/>
    <cellStyle name="Vejica 2 8 5 3 3" xfId="6261"/>
    <cellStyle name="Vejica 2 8 5 3 3 2" xfId="10754"/>
    <cellStyle name="Vejica 2 8 5 3 4" xfId="10752"/>
    <cellStyle name="Vejica 2 8 5 4" xfId="2092"/>
    <cellStyle name="Vejica 2 8 5 4 2" xfId="4351"/>
    <cellStyle name="Vejica 2 8 5 4 2 2" xfId="10756"/>
    <cellStyle name="Vejica 2 8 5 4 3" xfId="6562"/>
    <cellStyle name="Vejica 2 8 5 4 3 2" xfId="10757"/>
    <cellStyle name="Vejica 2 8 5 4 4" xfId="10758"/>
    <cellStyle name="Vejica 2 8 5 4 5" xfId="10755"/>
    <cellStyle name="Vejica 2 8 5 4 6" xfId="14663"/>
    <cellStyle name="Vejica 2 8 5 4 7" xfId="6088"/>
    <cellStyle name="Vejica 2 8 5 5" xfId="2093"/>
    <cellStyle name="Vejica 2 8 5 5 2" xfId="4352"/>
    <cellStyle name="Vejica 2 8 5 5 2 2" xfId="10760"/>
    <cellStyle name="Vejica 2 8 5 5 2 3" xfId="15496"/>
    <cellStyle name="Vejica 2 8 5 5 3" xfId="10759"/>
    <cellStyle name="Vejica 2 8 5 5 4" xfId="15375"/>
    <cellStyle name="Vejica 2 8 5 6" xfId="4353"/>
    <cellStyle name="Vejica 2 8 5 6 2" xfId="4354"/>
    <cellStyle name="Vejica 2 8 5 6 2 2" xfId="10762"/>
    <cellStyle name="Vejica 2 8 5 6 3" xfId="10761"/>
    <cellStyle name="Vejica 2 8 5 7" xfId="4355"/>
    <cellStyle name="Vejica 2 8 5 7 2" xfId="10763"/>
    <cellStyle name="Vejica 2 8 5 8" xfId="4344"/>
    <cellStyle name="Vejica 2 8 5 8 2" xfId="10764"/>
    <cellStyle name="Vejica 2 8 5 9" xfId="5208"/>
    <cellStyle name="Vejica 2 8 5 9 2" xfId="10765"/>
    <cellStyle name="Vejica 2 8 6" xfId="680"/>
    <cellStyle name="Vejica 2 8 6 2" xfId="2094"/>
    <cellStyle name="Vejica 2 8 6 2 2" xfId="7049"/>
    <cellStyle name="Vejica 2 8 6 2 2 2" xfId="10768"/>
    <cellStyle name="Vejica 2 8 6 2 3" xfId="7262"/>
    <cellStyle name="Vejica 2 8 6 2 3 2" xfId="10769"/>
    <cellStyle name="Vejica 2 8 6 2 4" xfId="10767"/>
    <cellStyle name="Vejica 2 8 6 3" xfId="2095"/>
    <cellStyle name="Vejica 2 8 6 3 2" xfId="4357"/>
    <cellStyle name="Vejica 2 8 6 3 2 2" xfId="10771"/>
    <cellStyle name="Vejica 2 8 6 3 3" xfId="6563"/>
    <cellStyle name="Vejica 2 8 6 3 3 2" xfId="10772"/>
    <cellStyle name="Vejica 2 8 6 3 4" xfId="10773"/>
    <cellStyle name="Vejica 2 8 6 3 5" xfId="10770"/>
    <cellStyle name="Vejica 2 8 6 3 6" xfId="14665"/>
    <cellStyle name="Vejica 2 8 6 3 7" xfId="6090"/>
    <cellStyle name="Vejica 2 8 6 4" xfId="2096"/>
    <cellStyle name="Vejica 2 8 6 4 2" xfId="4358"/>
    <cellStyle name="Vejica 2 8 6 4 2 2" xfId="10775"/>
    <cellStyle name="Vejica 2 8 6 4 3" xfId="10774"/>
    <cellStyle name="Vejica 2 8 6 5" xfId="4359"/>
    <cellStyle name="Vejica 2 8 6 5 2" xfId="4360"/>
    <cellStyle name="Vejica 2 8 6 5 2 2" xfId="10777"/>
    <cellStyle name="Vejica 2 8 6 5 3" xfId="10776"/>
    <cellStyle name="Vejica 2 8 6 6" xfId="4361"/>
    <cellStyle name="Vejica 2 8 6 6 2" xfId="10778"/>
    <cellStyle name="Vejica 2 8 6 7" xfId="4356"/>
    <cellStyle name="Vejica 2 8 6 7 2" xfId="10779"/>
    <cellStyle name="Vejica 2 8 6 8" xfId="10766"/>
    <cellStyle name="Vejica 2 8 7" xfId="2097"/>
    <cellStyle name="Vejica 2 8 7 2" xfId="7859"/>
    <cellStyle name="Vejica 2 8 7 2 2" xfId="10781"/>
    <cellStyle name="Vejica 2 8 7 3" xfId="6262"/>
    <cellStyle name="Vejica 2 8 7 3 2" xfId="10782"/>
    <cellStyle name="Vejica 2 8 7 4" xfId="10780"/>
    <cellStyle name="Vejica 2 8 8" xfId="2098"/>
    <cellStyle name="Vejica 2 8 8 2" xfId="4362"/>
    <cellStyle name="Vejica 2 8 8 2 2" xfId="10784"/>
    <cellStyle name="Vejica 2 8 8 3" xfId="6564"/>
    <cellStyle name="Vejica 2 8 8 3 2" xfId="10785"/>
    <cellStyle name="Vejica 2 8 8 4" xfId="10786"/>
    <cellStyle name="Vejica 2 8 8 5" xfId="10783"/>
    <cellStyle name="Vejica 2 8 8 6" xfId="14652"/>
    <cellStyle name="Vejica 2 8 8 7" xfId="6077"/>
    <cellStyle name="Vejica 2 8 9" xfId="2099"/>
    <cellStyle name="Vejica 2 8 9 2" xfId="4363"/>
    <cellStyle name="Vejica 2 8 9 2 2" xfId="10788"/>
    <cellStyle name="Vejica 2 8 9 3" xfId="10787"/>
    <cellStyle name="Vejica 2 9" xfId="681"/>
    <cellStyle name="Vejica 2 9 10" xfId="4365"/>
    <cellStyle name="Vejica 2 9 10 2" xfId="10790"/>
    <cellStyle name="Vejica 2 9 11" xfId="4364"/>
    <cellStyle name="Vejica 2 9 11 2" xfId="10791"/>
    <cellStyle name="Vejica 2 9 12" xfId="10789"/>
    <cellStyle name="Vejica 2 9 2" xfId="682"/>
    <cellStyle name="Vejica 2 9 2 10" xfId="10792"/>
    <cellStyle name="Vejica 2 9 2 2" xfId="683"/>
    <cellStyle name="Vejica 2 9 2 2 2" xfId="2100"/>
    <cellStyle name="Vejica 2 9 2 2 2 2" xfId="7048"/>
    <cellStyle name="Vejica 2 9 2 2 2 2 2" xfId="10795"/>
    <cellStyle name="Vejica 2 9 2 2 2 3" xfId="6263"/>
    <cellStyle name="Vejica 2 9 2 2 2 3 2" xfId="10796"/>
    <cellStyle name="Vejica 2 9 2 2 2 4" xfId="10794"/>
    <cellStyle name="Vejica 2 9 2 2 3" xfId="2101"/>
    <cellStyle name="Vejica 2 9 2 2 3 2" xfId="4368"/>
    <cellStyle name="Vejica 2 9 2 2 3 2 2" xfId="10798"/>
    <cellStyle name="Vejica 2 9 2 2 3 3" xfId="6565"/>
    <cellStyle name="Vejica 2 9 2 2 3 3 2" xfId="10799"/>
    <cellStyle name="Vejica 2 9 2 2 3 4" xfId="10800"/>
    <cellStyle name="Vejica 2 9 2 2 3 5" xfId="10797"/>
    <cellStyle name="Vejica 2 9 2 2 3 6" xfId="14668"/>
    <cellStyle name="Vejica 2 9 2 2 3 7" xfId="6093"/>
    <cellStyle name="Vejica 2 9 2 2 4" xfId="2102"/>
    <cellStyle name="Vejica 2 9 2 2 4 2" xfId="4369"/>
    <cellStyle name="Vejica 2 9 2 2 4 2 2" xfId="10802"/>
    <cellStyle name="Vejica 2 9 2 2 4 3" xfId="10801"/>
    <cellStyle name="Vejica 2 9 2 2 5" xfId="4370"/>
    <cellStyle name="Vejica 2 9 2 2 5 2" xfId="4371"/>
    <cellStyle name="Vejica 2 9 2 2 5 2 2" xfId="10804"/>
    <cellStyle name="Vejica 2 9 2 2 5 3" xfId="10803"/>
    <cellStyle name="Vejica 2 9 2 2 6" xfId="4372"/>
    <cellStyle name="Vejica 2 9 2 2 6 2" xfId="10805"/>
    <cellStyle name="Vejica 2 9 2 2 7" xfId="4367"/>
    <cellStyle name="Vejica 2 9 2 2 7 2" xfId="10806"/>
    <cellStyle name="Vejica 2 9 2 2 8" xfId="10793"/>
    <cellStyle name="Vejica 2 9 2 3" xfId="2103"/>
    <cellStyle name="Vejica 2 9 2 3 2" xfId="6314"/>
    <cellStyle name="Vejica 2 9 2 3 2 2" xfId="10808"/>
    <cellStyle name="Vejica 2 9 2 3 3" xfId="7261"/>
    <cellStyle name="Vejica 2 9 2 3 3 2" xfId="10809"/>
    <cellStyle name="Vejica 2 9 2 3 4" xfId="10807"/>
    <cellStyle name="Vejica 2 9 2 4" xfId="2104"/>
    <cellStyle name="Vejica 2 9 2 4 2" xfId="4373"/>
    <cellStyle name="Vejica 2 9 2 4 2 2" xfId="10811"/>
    <cellStyle name="Vejica 2 9 2 4 3" xfId="6566"/>
    <cellStyle name="Vejica 2 9 2 4 3 2" xfId="10812"/>
    <cellStyle name="Vejica 2 9 2 4 4" xfId="10813"/>
    <cellStyle name="Vejica 2 9 2 4 5" xfId="10810"/>
    <cellStyle name="Vejica 2 9 2 4 6" xfId="14667"/>
    <cellStyle name="Vejica 2 9 2 4 7" xfId="6092"/>
    <cellStyle name="Vejica 2 9 2 5" xfId="2105"/>
    <cellStyle name="Vejica 2 9 2 5 2" xfId="4374"/>
    <cellStyle name="Vejica 2 9 2 5 2 2" xfId="10815"/>
    <cellStyle name="Vejica 2 9 2 5 3" xfId="10814"/>
    <cellStyle name="Vejica 2 9 2 6" xfId="4375"/>
    <cellStyle name="Vejica 2 9 2 6 2" xfId="4376"/>
    <cellStyle name="Vejica 2 9 2 6 2 2" xfId="10817"/>
    <cellStyle name="Vejica 2 9 2 6 3" xfId="10816"/>
    <cellStyle name="Vejica 2 9 2 7" xfId="4377"/>
    <cellStyle name="Vejica 2 9 2 7 2" xfId="10818"/>
    <cellStyle name="Vejica 2 9 2 8" xfId="4366"/>
    <cellStyle name="Vejica 2 9 2 8 2" xfId="10819"/>
    <cellStyle name="Vejica 2 9 2 9" xfId="5209"/>
    <cellStyle name="Vejica 2 9 2 9 2" xfId="10820"/>
    <cellStyle name="Vejica 2 9 2 9 3" xfId="15502"/>
    <cellStyle name="Vejica 2 9 3" xfId="684"/>
    <cellStyle name="Vejica 2 9 3 2" xfId="685"/>
    <cellStyle name="Vejica 2 9 3 2 2" xfId="2106"/>
    <cellStyle name="Vejica 2 9 3 2 2 2" xfId="7843"/>
    <cellStyle name="Vejica 2 9 3 2 2 2 2" xfId="10824"/>
    <cellStyle name="Vejica 2 9 3 2 2 3" xfId="6403"/>
    <cellStyle name="Vejica 2 9 3 2 2 3 2" xfId="10825"/>
    <cellStyle name="Vejica 2 9 3 2 2 4" xfId="10823"/>
    <cellStyle name="Vejica 2 9 3 2 3" xfId="2107"/>
    <cellStyle name="Vejica 2 9 3 2 3 2" xfId="4380"/>
    <cellStyle name="Vejica 2 9 3 2 3 2 2" xfId="10827"/>
    <cellStyle name="Vejica 2 9 3 2 3 3" xfId="6567"/>
    <cellStyle name="Vejica 2 9 3 2 3 3 2" xfId="10828"/>
    <cellStyle name="Vejica 2 9 3 2 3 4" xfId="10829"/>
    <cellStyle name="Vejica 2 9 3 2 3 5" xfId="10826"/>
    <cellStyle name="Vejica 2 9 3 2 3 6" xfId="14670"/>
    <cellStyle name="Vejica 2 9 3 2 3 7" xfId="6095"/>
    <cellStyle name="Vejica 2 9 3 2 4" xfId="2108"/>
    <cellStyle name="Vejica 2 9 3 2 4 2" xfId="4381"/>
    <cellStyle name="Vejica 2 9 3 2 4 2 2" xfId="10831"/>
    <cellStyle name="Vejica 2 9 3 2 4 2 3" xfId="15497"/>
    <cellStyle name="Vejica 2 9 3 2 4 3" xfId="10830"/>
    <cellStyle name="Vejica 2 9 3 2 4 4" xfId="15376"/>
    <cellStyle name="Vejica 2 9 3 2 5" xfId="4382"/>
    <cellStyle name="Vejica 2 9 3 2 5 2" xfId="4383"/>
    <cellStyle name="Vejica 2 9 3 2 5 2 2" xfId="10833"/>
    <cellStyle name="Vejica 2 9 3 2 5 3" xfId="10832"/>
    <cellStyle name="Vejica 2 9 3 2 6" xfId="4384"/>
    <cellStyle name="Vejica 2 9 3 2 6 2" xfId="10834"/>
    <cellStyle name="Vejica 2 9 3 2 7" xfId="4379"/>
    <cellStyle name="Vejica 2 9 3 2 7 2" xfId="10835"/>
    <cellStyle name="Vejica 2 9 3 2 8" xfId="10822"/>
    <cellStyle name="Vejica 2 9 3 3" xfId="2109"/>
    <cellStyle name="Vejica 2 9 3 3 2" xfId="8157"/>
    <cellStyle name="Vejica 2 9 3 3 2 2" xfId="10837"/>
    <cellStyle name="Vejica 2 9 3 3 3" xfId="7259"/>
    <cellStyle name="Vejica 2 9 3 3 3 2" xfId="10838"/>
    <cellStyle name="Vejica 2 9 3 3 4" xfId="10836"/>
    <cellStyle name="Vejica 2 9 3 4" xfId="2110"/>
    <cellStyle name="Vejica 2 9 3 4 2" xfId="4385"/>
    <cellStyle name="Vejica 2 9 3 4 2 2" xfId="10840"/>
    <cellStyle name="Vejica 2 9 3 4 3" xfId="6568"/>
    <cellStyle name="Vejica 2 9 3 4 3 2" xfId="10841"/>
    <cellStyle name="Vejica 2 9 3 4 4" xfId="10842"/>
    <cellStyle name="Vejica 2 9 3 4 5" xfId="10839"/>
    <cellStyle name="Vejica 2 9 3 4 6" xfId="14669"/>
    <cellStyle name="Vejica 2 9 3 4 7" xfId="6094"/>
    <cellStyle name="Vejica 2 9 3 5" xfId="2111"/>
    <cellStyle name="Vejica 2 9 3 5 2" xfId="4386"/>
    <cellStyle name="Vejica 2 9 3 5 2 2" xfId="10844"/>
    <cellStyle name="Vejica 2 9 3 5 2 3" xfId="15498"/>
    <cellStyle name="Vejica 2 9 3 5 3" xfId="10843"/>
    <cellStyle name="Vejica 2 9 3 5 4" xfId="15377"/>
    <cellStyle name="Vejica 2 9 3 6" xfId="4387"/>
    <cellStyle name="Vejica 2 9 3 6 2" xfId="4388"/>
    <cellStyle name="Vejica 2 9 3 6 2 2" xfId="10846"/>
    <cellStyle name="Vejica 2 9 3 6 3" xfId="10845"/>
    <cellStyle name="Vejica 2 9 3 7" xfId="4389"/>
    <cellStyle name="Vejica 2 9 3 7 2" xfId="10847"/>
    <cellStyle name="Vejica 2 9 3 8" xfId="4378"/>
    <cellStyle name="Vejica 2 9 3 8 2" xfId="10848"/>
    <cellStyle name="Vejica 2 9 3 9" xfId="10821"/>
    <cellStyle name="Vejica 2 9 4" xfId="686"/>
    <cellStyle name="Vejica 2 9 4 2" xfId="687"/>
    <cellStyle name="Vejica 2 9 4 2 2" xfId="2112"/>
    <cellStyle name="Vejica 2 9 4 2 2 2" xfId="7857"/>
    <cellStyle name="Vejica 2 9 4 2 2 2 2" xfId="10852"/>
    <cellStyle name="Vejica 2 9 4 2 2 3" xfId="7260"/>
    <cellStyle name="Vejica 2 9 4 2 2 3 2" xfId="10853"/>
    <cellStyle name="Vejica 2 9 4 2 2 4" xfId="10851"/>
    <cellStyle name="Vejica 2 9 4 2 3" xfId="2113"/>
    <cellStyle name="Vejica 2 9 4 2 3 2" xfId="4392"/>
    <cellStyle name="Vejica 2 9 4 2 3 2 2" xfId="10855"/>
    <cellStyle name="Vejica 2 9 4 2 3 3" xfId="6569"/>
    <cellStyle name="Vejica 2 9 4 2 3 3 2" xfId="10856"/>
    <cellStyle name="Vejica 2 9 4 2 3 4" xfId="10857"/>
    <cellStyle name="Vejica 2 9 4 2 3 5" xfId="10854"/>
    <cellStyle name="Vejica 2 9 4 2 3 6" xfId="14672"/>
    <cellStyle name="Vejica 2 9 4 2 3 7" xfId="6097"/>
    <cellStyle name="Vejica 2 9 4 2 4" xfId="2114"/>
    <cellStyle name="Vejica 2 9 4 2 4 2" xfId="4393"/>
    <cellStyle name="Vejica 2 9 4 2 4 2 2" xfId="10859"/>
    <cellStyle name="Vejica 2 9 4 2 4 3" xfId="10858"/>
    <cellStyle name="Vejica 2 9 4 2 5" xfId="4394"/>
    <cellStyle name="Vejica 2 9 4 2 5 2" xfId="4395"/>
    <cellStyle name="Vejica 2 9 4 2 5 2 2" xfId="10861"/>
    <cellStyle name="Vejica 2 9 4 2 5 3" xfId="10860"/>
    <cellStyle name="Vejica 2 9 4 2 6" xfId="4396"/>
    <cellStyle name="Vejica 2 9 4 2 6 2" xfId="10862"/>
    <cellStyle name="Vejica 2 9 4 2 7" xfId="4391"/>
    <cellStyle name="Vejica 2 9 4 2 7 2" xfId="10863"/>
    <cellStyle name="Vejica 2 9 4 2 8" xfId="10850"/>
    <cellStyle name="Vejica 2 9 4 3" xfId="2115"/>
    <cellStyle name="Vejica 2 9 4 3 2" xfId="8128"/>
    <cellStyle name="Vejica 2 9 4 3 2 2" xfId="10865"/>
    <cellStyle name="Vejica 2 9 4 3 3" xfId="6264"/>
    <cellStyle name="Vejica 2 9 4 3 3 2" xfId="10866"/>
    <cellStyle name="Vejica 2 9 4 3 4" xfId="10864"/>
    <cellStyle name="Vejica 2 9 4 4" xfId="2116"/>
    <cellStyle name="Vejica 2 9 4 4 2" xfId="4397"/>
    <cellStyle name="Vejica 2 9 4 4 2 2" xfId="10868"/>
    <cellStyle name="Vejica 2 9 4 4 3" xfId="6570"/>
    <cellStyle name="Vejica 2 9 4 4 3 2" xfId="10869"/>
    <cellStyle name="Vejica 2 9 4 4 4" xfId="10870"/>
    <cellStyle name="Vejica 2 9 4 4 5" xfId="10867"/>
    <cellStyle name="Vejica 2 9 4 4 6" xfId="14671"/>
    <cellStyle name="Vejica 2 9 4 4 7" xfId="6096"/>
    <cellStyle name="Vejica 2 9 4 5" xfId="2117"/>
    <cellStyle name="Vejica 2 9 4 5 2" xfId="4398"/>
    <cellStyle name="Vejica 2 9 4 5 2 2" xfId="10872"/>
    <cellStyle name="Vejica 2 9 4 5 3" xfId="10871"/>
    <cellStyle name="Vejica 2 9 4 6" xfId="4399"/>
    <cellStyle name="Vejica 2 9 4 6 2" xfId="4400"/>
    <cellStyle name="Vejica 2 9 4 6 2 2" xfId="10874"/>
    <cellStyle name="Vejica 2 9 4 6 3" xfId="10873"/>
    <cellStyle name="Vejica 2 9 4 7" xfId="4401"/>
    <cellStyle name="Vejica 2 9 4 7 2" xfId="10875"/>
    <cellStyle name="Vejica 2 9 4 8" xfId="4390"/>
    <cellStyle name="Vejica 2 9 4 8 2" xfId="10876"/>
    <cellStyle name="Vejica 2 9 4 9" xfId="10849"/>
    <cellStyle name="Vejica 2 9 5" xfId="688"/>
    <cellStyle name="Vejica 2 9 5 2" xfId="2118"/>
    <cellStyle name="Vejica 2 9 5 2 2" xfId="8228"/>
    <cellStyle name="Vejica 2 9 5 2 2 2" xfId="10879"/>
    <cellStyle name="Vejica 2 9 5 2 3" xfId="7258"/>
    <cellStyle name="Vejica 2 9 5 2 3 2" xfId="10880"/>
    <cellStyle name="Vejica 2 9 5 2 4" xfId="10878"/>
    <cellStyle name="Vejica 2 9 5 3" xfId="2119"/>
    <cellStyle name="Vejica 2 9 5 3 2" xfId="4403"/>
    <cellStyle name="Vejica 2 9 5 3 2 2" xfId="10882"/>
    <cellStyle name="Vejica 2 9 5 3 3" xfId="6571"/>
    <cellStyle name="Vejica 2 9 5 3 3 2" xfId="10883"/>
    <cellStyle name="Vejica 2 9 5 3 4" xfId="10884"/>
    <cellStyle name="Vejica 2 9 5 3 5" xfId="10881"/>
    <cellStyle name="Vejica 2 9 5 3 6" xfId="14673"/>
    <cellStyle name="Vejica 2 9 5 3 7" xfId="6098"/>
    <cellStyle name="Vejica 2 9 5 4" xfId="2120"/>
    <cellStyle name="Vejica 2 9 5 4 2" xfId="4404"/>
    <cellStyle name="Vejica 2 9 5 4 2 2" xfId="10886"/>
    <cellStyle name="Vejica 2 9 5 4 3" xfId="10885"/>
    <cellStyle name="Vejica 2 9 5 5" xfId="4405"/>
    <cellStyle name="Vejica 2 9 5 5 2" xfId="4406"/>
    <cellStyle name="Vejica 2 9 5 5 2 2" xfId="10888"/>
    <cellStyle name="Vejica 2 9 5 5 3" xfId="10887"/>
    <cellStyle name="Vejica 2 9 5 6" xfId="4407"/>
    <cellStyle name="Vejica 2 9 5 6 2" xfId="10889"/>
    <cellStyle name="Vejica 2 9 5 7" xfId="4402"/>
    <cellStyle name="Vejica 2 9 5 7 2" xfId="10890"/>
    <cellStyle name="Vejica 2 9 5 8" xfId="10877"/>
    <cellStyle name="Vejica 2 9 6" xfId="2121"/>
    <cellStyle name="Vejica 2 9 6 2" xfId="7856"/>
    <cellStyle name="Vejica 2 9 6 2 2" xfId="10892"/>
    <cellStyle name="Vejica 2 9 6 3" xfId="6405"/>
    <cellStyle name="Vejica 2 9 6 3 2" xfId="10893"/>
    <cellStyle name="Vejica 2 9 6 4" xfId="10891"/>
    <cellStyle name="Vejica 2 9 7" xfId="2122"/>
    <cellStyle name="Vejica 2 9 7 2" xfId="4408"/>
    <cellStyle name="Vejica 2 9 7 2 2" xfId="10895"/>
    <cellStyle name="Vejica 2 9 7 3" xfId="6572"/>
    <cellStyle name="Vejica 2 9 7 3 2" xfId="10896"/>
    <cellStyle name="Vejica 2 9 7 4" xfId="10897"/>
    <cellStyle name="Vejica 2 9 7 5" xfId="10894"/>
    <cellStyle name="Vejica 2 9 7 6" xfId="14666"/>
    <cellStyle name="Vejica 2 9 7 7" xfId="6091"/>
    <cellStyle name="Vejica 2 9 8" xfId="2123"/>
    <cellStyle name="Vejica 2 9 8 2" xfId="4409"/>
    <cellStyle name="Vejica 2 9 8 2 2" xfId="10899"/>
    <cellStyle name="Vejica 2 9 8 2 3" xfId="15499"/>
    <cellStyle name="Vejica 2 9 8 3" xfId="10898"/>
    <cellStyle name="Vejica 2 9 8 4" xfId="15378"/>
    <cellStyle name="Vejica 2 9 9" xfId="4410"/>
    <cellStyle name="Vejica 2 9 9 2" xfId="4411"/>
    <cellStyle name="Vejica 2 9 9 2 2" xfId="10901"/>
    <cellStyle name="Vejica 2 9 9 3" xfId="10900"/>
    <cellStyle name="Vejica 20" xfId="689"/>
    <cellStyle name="Vejica 20 10" xfId="2124"/>
    <cellStyle name="Vejica 20 10 2" xfId="4413"/>
    <cellStyle name="Vejica 20 10 2 2" xfId="10904"/>
    <cellStyle name="Vejica 20 10 3" xfId="10903"/>
    <cellStyle name="Vejica 20 11" xfId="4414"/>
    <cellStyle name="Vejica 20 11 2" xfId="4415"/>
    <cellStyle name="Vejica 20 11 2 2" xfId="10906"/>
    <cellStyle name="Vejica 20 11 3" xfId="10905"/>
    <cellStyle name="Vejica 20 12" xfId="4416"/>
    <cellStyle name="Vejica 20 12 2" xfId="10907"/>
    <cellStyle name="Vejica 20 13" xfId="4417"/>
    <cellStyle name="Vejica 20 13 2" xfId="10908"/>
    <cellStyle name="Vejica 20 14" xfId="4412"/>
    <cellStyle name="Vejica 20 14 2" xfId="10909"/>
    <cellStyle name="Vejica 20 15" xfId="2517"/>
    <cellStyle name="Vejica 20 15 2" xfId="10910"/>
    <cellStyle name="Vejica 20 15 3" xfId="15397"/>
    <cellStyle name="Vejica 20 16" xfId="10902"/>
    <cellStyle name="Vejica 20 2" xfId="690"/>
    <cellStyle name="Vejica 20 2 10" xfId="10911"/>
    <cellStyle name="Vejica 20 2 2" xfId="691"/>
    <cellStyle name="Vejica 20 2 2 2" xfId="2125"/>
    <cellStyle name="Vejica 20 2 2 2 2" xfId="7855"/>
    <cellStyle name="Vejica 20 2 2 2 2 2" xfId="10914"/>
    <cellStyle name="Vejica 20 2 2 2 3" xfId="6407"/>
    <cellStyle name="Vejica 20 2 2 2 3 2" xfId="10915"/>
    <cellStyle name="Vejica 20 2 2 2 4" xfId="10913"/>
    <cellStyle name="Vejica 20 2 2 3" xfId="2126"/>
    <cellStyle name="Vejica 20 2 2 3 2" xfId="4420"/>
    <cellStyle name="Vejica 20 2 2 3 2 2" xfId="10917"/>
    <cellStyle name="Vejica 20 2 2 3 3" xfId="6573"/>
    <cellStyle name="Vejica 20 2 2 3 3 2" xfId="10918"/>
    <cellStyle name="Vejica 20 2 2 3 4" xfId="10919"/>
    <cellStyle name="Vejica 20 2 2 3 5" xfId="10916"/>
    <cellStyle name="Vejica 20 2 2 3 6" xfId="14676"/>
    <cellStyle name="Vejica 20 2 2 3 7" xfId="6101"/>
    <cellStyle name="Vejica 20 2 2 4" xfId="2127"/>
    <cellStyle name="Vejica 20 2 2 4 2" xfId="4421"/>
    <cellStyle name="Vejica 20 2 2 4 2 2" xfId="10921"/>
    <cellStyle name="Vejica 20 2 2 4 3" xfId="10920"/>
    <cellStyle name="Vejica 20 2 2 5" xfId="4422"/>
    <cellStyle name="Vejica 20 2 2 5 2" xfId="4423"/>
    <cellStyle name="Vejica 20 2 2 5 2 2" xfId="10923"/>
    <cellStyle name="Vejica 20 2 2 5 3" xfId="10922"/>
    <cellStyle name="Vejica 20 2 2 6" xfId="4424"/>
    <cellStyle name="Vejica 20 2 2 6 2" xfId="10924"/>
    <cellStyle name="Vejica 20 2 2 7" xfId="4419"/>
    <cellStyle name="Vejica 20 2 2 7 2" xfId="10925"/>
    <cellStyle name="Vejica 20 2 2 8" xfId="10912"/>
    <cellStyle name="Vejica 20 2 3" xfId="2128"/>
    <cellStyle name="Vejica 20 2 3 2" xfId="7853"/>
    <cellStyle name="Vejica 20 2 3 2 2" xfId="10927"/>
    <cellStyle name="Vejica 20 2 3 3" xfId="7257"/>
    <cellStyle name="Vejica 20 2 3 3 2" xfId="10928"/>
    <cellStyle name="Vejica 20 2 3 4" xfId="10926"/>
    <cellStyle name="Vejica 20 2 4" xfId="2129"/>
    <cellStyle name="Vejica 20 2 4 2" xfId="4425"/>
    <cellStyle name="Vejica 20 2 4 2 2" xfId="10930"/>
    <cellStyle name="Vejica 20 2 4 3" xfId="6574"/>
    <cellStyle name="Vejica 20 2 4 3 2" xfId="10931"/>
    <cellStyle name="Vejica 20 2 4 4" xfId="10932"/>
    <cellStyle name="Vejica 20 2 4 5" xfId="10929"/>
    <cellStyle name="Vejica 20 2 4 6" xfId="14675"/>
    <cellStyle name="Vejica 20 2 4 7" xfId="6100"/>
    <cellStyle name="Vejica 20 2 5" xfId="2130"/>
    <cellStyle name="Vejica 20 2 5 2" xfId="4426"/>
    <cellStyle name="Vejica 20 2 5 2 2" xfId="10934"/>
    <cellStyle name="Vejica 20 2 5 3" xfId="10933"/>
    <cellStyle name="Vejica 20 2 6" xfId="4427"/>
    <cellStyle name="Vejica 20 2 6 2" xfId="4428"/>
    <cellStyle name="Vejica 20 2 6 2 2" xfId="10936"/>
    <cellStyle name="Vejica 20 2 6 3" xfId="10935"/>
    <cellStyle name="Vejica 20 2 7" xfId="4429"/>
    <cellStyle name="Vejica 20 2 7 2" xfId="10937"/>
    <cellStyle name="Vejica 20 2 8" xfId="4430"/>
    <cellStyle name="Vejica 20 2 8 2" xfId="10938"/>
    <cellStyle name="Vejica 20 2 9" xfId="4418"/>
    <cellStyle name="Vejica 20 2 9 2" xfId="10939"/>
    <cellStyle name="Vejica 20 3" xfId="692"/>
    <cellStyle name="Vejica 20 3 2" xfId="2131"/>
    <cellStyle name="Vejica 20 3 2 2" xfId="8161"/>
    <cellStyle name="Vejica 20 3 2 2 2" xfId="10942"/>
    <cellStyle name="Vejica 20 3 2 3" xfId="5896"/>
    <cellStyle name="Vejica 20 3 2 3 2" xfId="10943"/>
    <cellStyle name="Vejica 20 3 2 4" xfId="10941"/>
    <cellStyle name="Vejica 20 3 3" xfId="2132"/>
    <cellStyle name="Vejica 20 3 3 2" xfId="7256"/>
    <cellStyle name="Vejica 20 3 3 2 2" xfId="10945"/>
    <cellStyle name="Vejica 20 3 3 3" xfId="10946"/>
    <cellStyle name="Vejica 20 3 3 4" xfId="10944"/>
    <cellStyle name="Vejica 20 3 4" xfId="4432"/>
    <cellStyle name="Vejica 20 3 4 2" xfId="10947"/>
    <cellStyle name="Vejica 20 3 5" xfId="4431"/>
    <cellStyle name="Vejica 20 3 5 2" xfId="10948"/>
    <cellStyle name="Vejica 20 3 6" xfId="6266"/>
    <cellStyle name="Vejica 20 3 6 2" xfId="10949"/>
    <cellStyle name="Vejica 20 3 7" xfId="10940"/>
    <cellStyle name="Vejica 20 4" xfId="2133"/>
    <cellStyle name="Vejica 20 4 2" xfId="7854"/>
    <cellStyle name="Vejica 20 4 2 2" xfId="10951"/>
    <cellStyle name="Vejica 20 4 3" xfId="7255"/>
    <cellStyle name="Vejica 20 4 3 2" xfId="10952"/>
    <cellStyle name="Vejica 20 4 4" xfId="10950"/>
    <cellStyle name="Vejica 20 5" xfId="2134"/>
    <cellStyle name="Vejica 20 5 2" xfId="4433"/>
    <cellStyle name="Vejica 20 5 2 2" xfId="10954"/>
    <cellStyle name="Vejica 20 5 3" xfId="6575"/>
    <cellStyle name="Vejica 20 5 3 2" xfId="10955"/>
    <cellStyle name="Vejica 20 5 4" xfId="10956"/>
    <cellStyle name="Vejica 20 5 5" xfId="10953"/>
    <cellStyle name="Vejica 20 5 6" xfId="14674"/>
    <cellStyle name="Vejica 20 5 7" xfId="6099"/>
    <cellStyle name="Vejica 20 6" xfId="2135"/>
    <cellStyle name="Vejica 20 6 2" xfId="2136"/>
    <cellStyle name="Vejica 20 6 2 2" xfId="4434"/>
    <cellStyle name="Vejica 20 6 2 2 2" xfId="10959"/>
    <cellStyle name="Vejica 20 6 2 3" xfId="10958"/>
    <cellStyle name="Vejica 20 6 3" xfId="2137"/>
    <cellStyle name="Vejica 20 6 3 2" xfId="2138"/>
    <cellStyle name="Vejica 20 6 3 2 2" xfId="4435"/>
    <cellStyle name="Vejica 20 6 3 2 2 2" xfId="10962"/>
    <cellStyle name="Vejica 20 6 3 2 3" xfId="10961"/>
    <cellStyle name="Vejica 20 6 3 3" xfId="2139"/>
    <cellStyle name="Vejica 20 6 3 3 2" xfId="4436"/>
    <cellStyle name="Vejica 20 6 3 3 2 2" xfId="10964"/>
    <cellStyle name="Vejica 20 6 3 3 3" xfId="10963"/>
    <cellStyle name="Vejica 20 6 3 4" xfId="4437"/>
    <cellStyle name="Vejica 20 6 3 4 2" xfId="10965"/>
    <cellStyle name="Vejica 20 6 3 5" xfId="10960"/>
    <cellStyle name="Vejica 20 6 4" xfId="4438"/>
    <cellStyle name="Vejica 20 6 4 2" xfId="10966"/>
    <cellStyle name="Vejica 20 6 5" xfId="10957"/>
    <cellStyle name="Vejica 20 7" xfId="2140"/>
    <cellStyle name="Vejica 20 7 2" xfId="4439"/>
    <cellStyle name="Vejica 20 7 2 2" xfId="10968"/>
    <cellStyle name="Vejica 20 7 3" xfId="10967"/>
    <cellStyle name="Vejica 20 8" xfId="2141"/>
    <cellStyle name="Vejica 20 8 2" xfId="4440"/>
    <cellStyle name="Vejica 20 8 2 2" xfId="10970"/>
    <cellStyle name="Vejica 20 8 3" xfId="10969"/>
    <cellStyle name="Vejica 20 9" xfId="2142"/>
    <cellStyle name="Vejica 20 9 2" xfId="10971"/>
    <cellStyle name="Vejica 21" xfId="693"/>
    <cellStyle name="Vejica 21 10" xfId="2143"/>
    <cellStyle name="Vejica 21 10 2" xfId="4442"/>
    <cellStyle name="Vejica 21 10 2 2" xfId="10974"/>
    <cellStyle name="Vejica 21 10 3" xfId="10973"/>
    <cellStyle name="Vejica 21 11" xfId="4443"/>
    <cellStyle name="Vejica 21 11 2" xfId="4444"/>
    <cellStyle name="Vejica 21 11 2 2" xfId="10976"/>
    <cellStyle name="Vejica 21 11 3" xfId="10975"/>
    <cellStyle name="Vejica 21 12" xfId="4445"/>
    <cellStyle name="Vejica 21 12 2" xfId="10977"/>
    <cellStyle name="Vejica 21 13" xfId="4446"/>
    <cellStyle name="Vejica 21 13 2" xfId="10978"/>
    <cellStyle name="Vejica 21 14" xfId="4441"/>
    <cellStyle name="Vejica 21 14 2" xfId="10979"/>
    <cellStyle name="Vejica 21 15" xfId="2518"/>
    <cellStyle name="Vejica 21 15 2" xfId="10980"/>
    <cellStyle name="Vejica 21 15 3" xfId="15398"/>
    <cellStyle name="Vejica 21 16" xfId="10972"/>
    <cellStyle name="Vejica 21 2" xfId="694"/>
    <cellStyle name="Vejica 21 2 10" xfId="10981"/>
    <cellStyle name="Vejica 21 2 2" xfId="695"/>
    <cellStyle name="Vejica 21 2 2 2" xfId="2144"/>
    <cellStyle name="Vejica 21 2 2 2 2" xfId="7047"/>
    <cellStyle name="Vejica 21 2 2 2 2 2" xfId="10984"/>
    <cellStyle name="Vejica 21 2 2 2 3" xfId="7254"/>
    <cellStyle name="Vejica 21 2 2 2 3 2" xfId="10985"/>
    <cellStyle name="Vejica 21 2 2 2 4" xfId="10983"/>
    <cellStyle name="Vejica 21 2 2 3" xfId="2145"/>
    <cellStyle name="Vejica 21 2 2 3 2" xfId="4449"/>
    <cellStyle name="Vejica 21 2 2 3 2 2" xfId="10987"/>
    <cellStyle name="Vejica 21 2 2 3 3" xfId="6576"/>
    <cellStyle name="Vejica 21 2 2 3 3 2" xfId="10988"/>
    <cellStyle name="Vejica 21 2 2 3 4" xfId="10989"/>
    <cellStyle name="Vejica 21 2 2 3 5" xfId="10986"/>
    <cellStyle name="Vejica 21 2 2 3 6" xfId="14679"/>
    <cellStyle name="Vejica 21 2 2 3 7" xfId="6104"/>
    <cellStyle name="Vejica 21 2 2 4" xfId="2146"/>
    <cellStyle name="Vejica 21 2 2 4 2" xfId="4450"/>
    <cellStyle name="Vejica 21 2 2 4 2 2" xfId="10991"/>
    <cellStyle name="Vejica 21 2 2 4 3" xfId="10990"/>
    <cellStyle name="Vejica 21 2 2 5" xfId="4451"/>
    <cellStyle name="Vejica 21 2 2 5 2" xfId="4452"/>
    <cellStyle name="Vejica 21 2 2 5 2 2" xfId="10993"/>
    <cellStyle name="Vejica 21 2 2 5 3" xfId="10992"/>
    <cellStyle name="Vejica 21 2 2 6" xfId="4453"/>
    <cellStyle name="Vejica 21 2 2 6 2" xfId="10994"/>
    <cellStyle name="Vejica 21 2 2 7" xfId="4448"/>
    <cellStyle name="Vejica 21 2 2 7 2" xfId="10995"/>
    <cellStyle name="Vejica 21 2 2 8" xfId="10982"/>
    <cellStyle name="Vejica 21 2 3" xfId="2147"/>
    <cellStyle name="Vejica 21 2 3 2" xfId="7851"/>
    <cellStyle name="Vejica 21 2 3 2 2" xfId="10997"/>
    <cellStyle name="Vejica 21 2 3 3" xfId="6189"/>
    <cellStyle name="Vejica 21 2 3 3 2" xfId="10998"/>
    <cellStyle name="Vejica 21 2 3 4" xfId="10996"/>
    <cellStyle name="Vejica 21 2 4" xfId="2148"/>
    <cellStyle name="Vejica 21 2 4 2" xfId="4454"/>
    <cellStyle name="Vejica 21 2 4 2 2" xfId="11000"/>
    <cellStyle name="Vejica 21 2 4 3" xfId="6577"/>
    <cellStyle name="Vejica 21 2 4 3 2" xfId="11001"/>
    <cellStyle name="Vejica 21 2 4 4" xfId="11002"/>
    <cellStyle name="Vejica 21 2 4 5" xfId="10999"/>
    <cellStyle name="Vejica 21 2 4 6" xfId="14678"/>
    <cellStyle name="Vejica 21 2 4 7" xfId="6103"/>
    <cellStyle name="Vejica 21 2 5" xfId="2149"/>
    <cellStyle name="Vejica 21 2 5 2" xfId="4455"/>
    <cellStyle name="Vejica 21 2 5 2 2" xfId="11004"/>
    <cellStyle name="Vejica 21 2 5 3" xfId="11003"/>
    <cellStyle name="Vejica 21 2 6" xfId="4456"/>
    <cellStyle name="Vejica 21 2 6 2" xfId="4457"/>
    <cellStyle name="Vejica 21 2 6 2 2" xfId="11006"/>
    <cellStyle name="Vejica 21 2 6 3" xfId="11005"/>
    <cellStyle name="Vejica 21 2 7" xfId="4458"/>
    <cellStyle name="Vejica 21 2 7 2" xfId="11007"/>
    <cellStyle name="Vejica 21 2 8" xfId="4459"/>
    <cellStyle name="Vejica 21 2 8 2" xfId="11008"/>
    <cellStyle name="Vejica 21 2 9" xfId="4447"/>
    <cellStyle name="Vejica 21 2 9 2" xfId="11009"/>
    <cellStyle name="Vejica 21 3" xfId="696"/>
    <cellStyle name="Vejica 21 3 2" xfId="2150"/>
    <cellStyle name="Vejica 21 3 2 2" xfId="8160"/>
    <cellStyle name="Vejica 21 3 2 2 2" xfId="11012"/>
    <cellStyle name="Vejica 21 3 2 3" xfId="7252"/>
    <cellStyle name="Vejica 21 3 2 3 2" xfId="11013"/>
    <cellStyle name="Vejica 21 3 2 4" xfId="11011"/>
    <cellStyle name="Vejica 21 3 3" xfId="2151"/>
    <cellStyle name="Vejica 21 3 3 2" xfId="6188"/>
    <cellStyle name="Vejica 21 3 3 2 2" xfId="11015"/>
    <cellStyle name="Vejica 21 3 3 3" xfId="11016"/>
    <cellStyle name="Vejica 21 3 3 4" xfId="11014"/>
    <cellStyle name="Vejica 21 3 4" xfId="4461"/>
    <cellStyle name="Vejica 21 3 4 2" xfId="11017"/>
    <cellStyle name="Vejica 21 3 5" xfId="4460"/>
    <cellStyle name="Vejica 21 3 5 2" xfId="11018"/>
    <cellStyle name="Vejica 21 3 6" xfId="7253"/>
    <cellStyle name="Vejica 21 3 6 2" xfId="11019"/>
    <cellStyle name="Vejica 21 3 7" xfId="11010"/>
    <cellStyle name="Vejica 21 4" xfId="2152"/>
    <cellStyle name="Vejica 21 4 2" xfId="7852"/>
    <cellStyle name="Vejica 21 4 2 2" xfId="11021"/>
    <cellStyle name="Vejica 21 4 3" xfId="5897"/>
    <cellStyle name="Vejica 21 4 3 2" xfId="11022"/>
    <cellStyle name="Vejica 21 4 4" xfId="11020"/>
    <cellStyle name="Vejica 21 5" xfId="2153"/>
    <cellStyle name="Vejica 21 5 2" xfId="4462"/>
    <cellStyle name="Vejica 21 5 2 2" xfId="11024"/>
    <cellStyle name="Vejica 21 5 3" xfId="6578"/>
    <cellStyle name="Vejica 21 5 3 2" xfId="11025"/>
    <cellStyle name="Vejica 21 5 4" xfId="11026"/>
    <cellStyle name="Vejica 21 5 5" xfId="11023"/>
    <cellStyle name="Vejica 21 5 6" xfId="14677"/>
    <cellStyle name="Vejica 21 5 7" xfId="6102"/>
    <cellStyle name="Vejica 21 6" xfId="2154"/>
    <cellStyle name="Vejica 21 6 2" xfId="2155"/>
    <cellStyle name="Vejica 21 6 2 2" xfId="4463"/>
    <cellStyle name="Vejica 21 6 2 2 2" xfId="11029"/>
    <cellStyle name="Vejica 21 6 2 3" xfId="11028"/>
    <cellStyle name="Vejica 21 6 3" xfId="2156"/>
    <cellStyle name="Vejica 21 6 3 2" xfId="2157"/>
    <cellStyle name="Vejica 21 6 3 2 2" xfId="4464"/>
    <cellStyle name="Vejica 21 6 3 2 2 2" xfId="11032"/>
    <cellStyle name="Vejica 21 6 3 2 3" xfId="11031"/>
    <cellStyle name="Vejica 21 6 3 3" xfId="2158"/>
    <cellStyle name="Vejica 21 6 3 3 2" xfId="4465"/>
    <cellStyle name="Vejica 21 6 3 3 2 2" xfId="11034"/>
    <cellStyle name="Vejica 21 6 3 3 3" xfId="11033"/>
    <cellStyle name="Vejica 21 6 3 4" xfId="4466"/>
    <cellStyle name="Vejica 21 6 3 4 2" xfId="11035"/>
    <cellStyle name="Vejica 21 6 3 5" xfId="11030"/>
    <cellStyle name="Vejica 21 6 4" xfId="4467"/>
    <cellStyle name="Vejica 21 6 4 2" xfId="11036"/>
    <cellStyle name="Vejica 21 6 5" xfId="11027"/>
    <cellStyle name="Vejica 21 7" xfId="2159"/>
    <cellStyle name="Vejica 21 7 2" xfId="4468"/>
    <cellStyle name="Vejica 21 7 2 2" xfId="11038"/>
    <cellStyle name="Vejica 21 7 3" xfId="11037"/>
    <cellStyle name="Vejica 21 8" xfId="2160"/>
    <cellStyle name="Vejica 21 8 2" xfId="4469"/>
    <cellStyle name="Vejica 21 8 2 2" xfId="11040"/>
    <cellStyle name="Vejica 21 8 3" xfId="11039"/>
    <cellStyle name="Vejica 21 9" xfId="2161"/>
    <cellStyle name="Vejica 21 9 2" xfId="11041"/>
    <cellStyle name="Vejica 22" xfId="697"/>
    <cellStyle name="Vejica 22 10" xfId="2162"/>
    <cellStyle name="Vejica 22 10 2" xfId="4471"/>
    <cellStyle name="Vejica 22 10 2 2" xfId="11044"/>
    <cellStyle name="Vejica 22 10 3" xfId="11043"/>
    <cellStyle name="Vejica 22 11" xfId="4472"/>
    <cellStyle name="Vejica 22 11 2" xfId="4473"/>
    <cellStyle name="Vejica 22 11 2 2" xfId="11046"/>
    <cellStyle name="Vejica 22 11 3" xfId="11045"/>
    <cellStyle name="Vejica 22 12" xfId="4474"/>
    <cellStyle name="Vejica 22 12 2" xfId="11047"/>
    <cellStyle name="Vejica 22 13" xfId="4475"/>
    <cellStyle name="Vejica 22 13 2" xfId="11048"/>
    <cellStyle name="Vejica 22 14" xfId="4470"/>
    <cellStyle name="Vejica 22 14 2" xfId="11049"/>
    <cellStyle name="Vejica 22 15" xfId="2519"/>
    <cellStyle name="Vejica 22 15 2" xfId="11050"/>
    <cellStyle name="Vejica 22 15 3" xfId="15399"/>
    <cellStyle name="Vejica 22 16" xfId="11042"/>
    <cellStyle name="Vejica 22 2" xfId="698"/>
    <cellStyle name="Vejica 22 2 10" xfId="11051"/>
    <cellStyle name="Vejica 22 2 2" xfId="699"/>
    <cellStyle name="Vejica 22 2 2 2" xfId="2163"/>
    <cellStyle name="Vejica 22 2 2 2 2" xfId="7046"/>
    <cellStyle name="Vejica 22 2 2 2 2 2" xfId="11054"/>
    <cellStyle name="Vejica 22 2 2 2 3" xfId="6187"/>
    <cellStyle name="Vejica 22 2 2 2 3 2" xfId="11055"/>
    <cellStyle name="Vejica 22 2 2 2 4" xfId="11053"/>
    <cellStyle name="Vejica 22 2 2 3" xfId="2164"/>
    <cellStyle name="Vejica 22 2 2 3 2" xfId="4478"/>
    <cellStyle name="Vejica 22 2 2 3 2 2" xfId="11057"/>
    <cellStyle name="Vejica 22 2 2 3 3" xfId="6579"/>
    <cellStyle name="Vejica 22 2 2 3 3 2" xfId="11058"/>
    <cellStyle name="Vejica 22 2 2 3 4" xfId="11059"/>
    <cellStyle name="Vejica 22 2 2 3 5" xfId="11056"/>
    <cellStyle name="Vejica 22 2 2 3 6" xfId="14682"/>
    <cellStyle name="Vejica 22 2 2 3 7" xfId="6107"/>
    <cellStyle name="Vejica 22 2 2 4" xfId="2165"/>
    <cellStyle name="Vejica 22 2 2 4 2" xfId="4479"/>
    <cellStyle name="Vejica 22 2 2 4 2 2" xfId="11061"/>
    <cellStyle name="Vejica 22 2 2 4 3" xfId="11060"/>
    <cellStyle name="Vejica 22 2 2 5" xfId="4480"/>
    <cellStyle name="Vejica 22 2 2 5 2" xfId="4481"/>
    <cellStyle name="Vejica 22 2 2 5 2 2" xfId="11063"/>
    <cellStyle name="Vejica 22 2 2 5 3" xfId="11062"/>
    <cellStyle name="Vejica 22 2 2 6" xfId="4482"/>
    <cellStyle name="Vejica 22 2 2 6 2" xfId="11064"/>
    <cellStyle name="Vejica 22 2 2 7" xfId="4477"/>
    <cellStyle name="Vejica 22 2 2 7 2" xfId="11065"/>
    <cellStyle name="Vejica 22 2 2 8" xfId="11052"/>
    <cellStyle name="Vejica 22 2 3" xfId="2166"/>
    <cellStyle name="Vejica 22 2 3 2" xfId="7850"/>
    <cellStyle name="Vejica 22 2 3 2 2" xfId="11067"/>
    <cellStyle name="Vejica 22 2 3 3" xfId="7251"/>
    <cellStyle name="Vejica 22 2 3 3 2" xfId="11068"/>
    <cellStyle name="Vejica 22 2 3 4" xfId="11066"/>
    <cellStyle name="Vejica 22 2 4" xfId="2167"/>
    <cellStyle name="Vejica 22 2 4 2" xfId="4483"/>
    <cellStyle name="Vejica 22 2 4 2 2" xfId="11070"/>
    <cellStyle name="Vejica 22 2 4 3" xfId="6580"/>
    <cellStyle name="Vejica 22 2 4 3 2" xfId="11071"/>
    <cellStyle name="Vejica 22 2 4 4" xfId="11072"/>
    <cellStyle name="Vejica 22 2 4 5" xfId="11069"/>
    <cellStyle name="Vejica 22 2 4 6" xfId="14681"/>
    <cellStyle name="Vejica 22 2 4 7" xfId="6106"/>
    <cellStyle name="Vejica 22 2 5" xfId="2168"/>
    <cellStyle name="Vejica 22 2 5 2" xfId="4484"/>
    <cellStyle name="Vejica 22 2 5 2 2" xfId="11074"/>
    <cellStyle name="Vejica 22 2 5 3" xfId="11073"/>
    <cellStyle name="Vejica 22 2 6" xfId="4485"/>
    <cellStyle name="Vejica 22 2 6 2" xfId="4486"/>
    <cellStyle name="Vejica 22 2 6 2 2" xfId="11076"/>
    <cellStyle name="Vejica 22 2 6 3" xfId="11075"/>
    <cellStyle name="Vejica 22 2 7" xfId="4487"/>
    <cellStyle name="Vejica 22 2 7 2" xfId="11077"/>
    <cellStyle name="Vejica 22 2 8" xfId="4488"/>
    <cellStyle name="Vejica 22 2 8 2" xfId="11078"/>
    <cellStyle name="Vejica 22 2 9" xfId="4476"/>
    <cellStyle name="Vejica 22 2 9 2" xfId="11079"/>
    <cellStyle name="Vejica 22 3" xfId="700"/>
    <cellStyle name="Vejica 22 3 2" xfId="2169"/>
    <cellStyle name="Vejica 22 3 2 2" xfId="7045"/>
    <cellStyle name="Vejica 22 3 2 2 2" xfId="11082"/>
    <cellStyle name="Vejica 22 3 2 3" xfId="5898"/>
    <cellStyle name="Vejica 22 3 2 3 2" xfId="11083"/>
    <cellStyle name="Vejica 22 3 2 4" xfId="11081"/>
    <cellStyle name="Vejica 22 3 3" xfId="2170"/>
    <cellStyle name="Vejica 22 3 3 2" xfId="7249"/>
    <cellStyle name="Vejica 22 3 3 2 2" xfId="11085"/>
    <cellStyle name="Vejica 22 3 3 3" xfId="11086"/>
    <cellStyle name="Vejica 22 3 3 4" xfId="11084"/>
    <cellStyle name="Vejica 22 3 4" xfId="4490"/>
    <cellStyle name="Vejica 22 3 4 2" xfId="11087"/>
    <cellStyle name="Vejica 22 3 5" xfId="4489"/>
    <cellStyle name="Vejica 22 3 5 2" xfId="11088"/>
    <cellStyle name="Vejica 22 3 6" xfId="6186"/>
    <cellStyle name="Vejica 22 3 6 2" xfId="11089"/>
    <cellStyle name="Vejica 22 3 7" xfId="11080"/>
    <cellStyle name="Vejica 22 4" xfId="2171"/>
    <cellStyle name="Vejica 22 4 2" xfId="7844"/>
    <cellStyle name="Vejica 22 4 2 2" xfId="11091"/>
    <cellStyle name="Vejica 22 4 3" xfId="7250"/>
    <cellStyle name="Vejica 22 4 3 2" xfId="11092"/>
    <cellStyle name="Vejica 22 4 4" xfId="11090"/>
    <cellStyle name="Vejica 22 5" xfId="2172"/>
    <cellStyle name="Vejica 22 5 2" xfId="4491"/>
    <cellStyle name="Vejica 22 5 2 2" xfId="11094"/>
    <cellStyle name="Vejica 22 5 3" xfId="6581"/>
    <cellStyle name="Vejica 22 5 3 2" xfId="11095"/>
    <cellStyle name="Vejica 22 5 4" xfId="11096"/>
    <cellStyle name="Vejica 22 5 5" xfId="11093"/>
    <cellStyle name="Vejica 22 5 6" xfId="14680"/>
    <cellStyle name="Vejica 22 5 7" xfId="6105"/>
    <cellStyle name="Vejica 22 6" xfId="2173"/>
    <cellStyle name="Vejica 22 6 2" xfId="2174"/>
    <cellStyle name="Vejica 22 6 2 2" xfId="4492"/>
    <cellStyle name="Vejica 22 6 2 2 2" xfId="11099"/>
    <cellStyle name="Vejica 22 6 2 3" xfId="11098"/>
    <cellStyle name="Vejica 22 6 3" xfId="2175"/>
    <cellStyle name="Vejica 22 6 3 2" xfId="2176"/>
    <cellStyle name="Vejica 22 6 3 2 2" xfId="4493"/>
    <cellStyle name="Vejica 22 6 3 2 2 2" xfId="11102"/>
    <cellStyle name="Vejica 22 6 3 2 3" xfId="11101"/>
    <cellStyle name="Vejica 22 6 3 3" xfId="2177"/>
    <cellStyle name="Vejica 22 6 3 3 2" xfId="4494"/>
    <cellStyle name="Vejica 22 6 3 3 2 2" xfId="11104"/>
    <cellStyle name="Vejica 22 6 3 3 3" xfId="11103"/>
    <cellStyle name="Vejica 22 6 3 4" xfId="4495"/>
    <cellStyle name="Vejica 22 6 3 4 2" xfId="11105"/>
    <cellStyle name="Vejica 22 6 3 5" xfId="11100"/>
    <cellStyle name="Vejica 22 6 4" xfId="4496"/>
    <cellStyle name="Vejica 22 6 4 2" xfId="11106"/>
    <cellStyle name="Vejica 22 6 5" xfId="11097"/>
    <cellStyle name="Vejica 22 7" xfId="2178"/>
    <cellStyle name="Vejica 22 7 2" xfId="4497"/>
    <cellStyle name="Vejica 22 7 2 2" xfId="11108"/>
    <cellStyle name="Vejica 22 7 3" xfId="11107"/>
    <cellStyle name="Vejica 22 8" xfId="2179"/>
    <cellStyle name="Vejica 22 8 2" xfId="4498"/>
    <cellStyle name="Vejica 22 8 2 2" xfId="11110"/>
    <cellStyle name="Vejica 22 8 3" xfId="11109"/>
    <cellStyle name="Vejica 22 9" xfId="2180"/>
    <cellStyle name="Vejica 22 9 2" xfId="11111"/>
    <cellStyle name="Vejica 23" xfId="701"/>
    <cellStyle name="Vejica 23 10" xfId="4500"/>
    <cellStyle name="Vejica 23 10 2" xfId="4501"/>
    <cellStyle name="Vejica 23 10 2 2" xfId="11114"/>
    <cellStyle name="Vejica 23 10 3" xfId="11113"/>
    <cellStyle name="Vejica 23 11" xfId="4502"/>
    <cellStyle name="Vejica 23 11 2" xfId="11115"/>
    <cellStyle name="Vejica 23 12" xfId="4503"/>
    <cellStyle name="Vejica 23 12 2" xfId="11116"/>
    <cellStyle name="Vejica 23 13" xfId="4499"/>
    <cellStyle name="Vejica 23 13 2" xfId="11117"/>
    <cellStyle name="Vejica 23 14" xfId="2520"/>
    <cellStyle name="Vejica 23 14 2" xfId="11118"/>
    <cellStyle name="Vejica 23 14 3" xfId="15400"/>
    <cellStyle name="Vejica 23 15" xfId="11112"/>
    <cellStyle name="Vejica 23 2" xfId="702"/>
    <cellStyle name="Vejica 23 2 2" xfId="703"/>
    <cellStyle name="Vejica 23 2 2 2" xfId="2181"/>
    <cellStyle name="Vejica 23 2 2 2 2" xfId="8158"/>
    <cellStyle name="Vejica 23 2 2 2 2 2" xfId="11122"/>
    <cellStyle name="Vejica 23 2 2 2 3" xfId="7248"/>
    <cellStyle name="Vejica 23 2 2 2 3 2" xfId="11123"/>
    <cellStyle name="Vejica 23 2 2 2 4" xfId="11121"/>
    <cellStyle name="Vejica 23 2 2 3" xfId="2182"/>
    <cellStyle name="Vejica 23 2 2 3 2" xfId="4506"/>
    <cellStyle name="Vejica 23 2 2 3 2 2" xfId="11125"/>
    <cellStyle name="Vejica 23 2 2 3 3" xfId="6582"/>
    <cellStyle name="Vejica 23 2 2 3 3 2" xfId="11126"/>
    <cellStyle name="Vejica 23 2 2 3 4" xfId="11127"/>
    <cellStyle name="Vejica 23 2 2 3 5" xfId="11124"/>
    <cellStyle name="Vejica 23 2 2 3 6" xfId="14685"/>
    <cellStyle name="Vejica 23 2 2 3 7" xfId="6110"/>
    <cellStyle name="Vejica 23 2 2 4" xfId="2183"/>
    <cellStyle name="Vejica 23 2 2 4 2" xfId="4507"/>
    <cellStyle name="Vejica 23 2 2 4 2 2" xfId="11129"/>
    <cellStyle name="Vejica 23 2 2 4 3" xfId="11128"/>
    <cellStyle name="Vejica 23 2 2 5" xfId="4508"/>
    <cellStyle name="Vejica 23 2 2 5 2" xfId="4509"/>
    <cellStyle name="Vejica 23 2 2 5 2 2" xfId="11131"/>
    <cellStyle name="Vejica 23 2 2 5 3" xfId="11130"/>
    <cellStyle name="Vejica 23 2 2 6" xfId="4510"/>
    <cellStyle name="Vejica 23 2 2 6 2" xfId="11132"/>
    <cellStyle name="Vejica 23 2 2 7" xfId="4505"/>
    <cellStyle name="Vejica 23 2 2 7 2" xfId="11133"/>
    <cellStyle name="Vejica 23 2 2 8" xfId="11120"/>
    <cellStyle name="Vejica 23 2 3" xfId="2184"/>
    <cellStyle name="Vejica 23 2 3 2" xfId="7849"/>
    <cellStyle name="Vejica 23 2 3 2 2" xfId="11135"/>
    <cellStyle name="Vejica 23 2 3 3" xfId="6185"/>
    <cellStyle name="Vejica 23 2 3 3 2" xfId="11136"/>
    <cellStyle name="Vejica 23 2 3 4" xfId="11134"/>
    <cellStyle name="Vejica 23 2 4" xfId="2185"/>
    <cellStyle name="Vejica 23 2 4 2" xfId="4511"/>
    <cellStyle name="Vejica 23 2 4 2 2" xfId="11138"/>
    <cellStyle name="Vejica 23 2 4 3" xfId="6583"/>
    <cellStyle name="Vejica 23 2 4 3 2" xfId="11139"/>
    <cellStyle name="Vejica 23 2 4 4" xfId="11140"/>
    <cellStyle name="Vejica 23 2 4 5" xfId="11137"/>
    <cellStyle name="Vejica 23 2 4 6" xfId="14684"/>
    <cellStyle name="Vejica 23 2 4 7" xfId="6109"/>
    <cellStyle name="Vejica 23 2 5" xfId="2186"/>
    <cellStyle name="Vejica 23 2 5 2" xfId="4512"/>
    <cellStyle name="Vejica 23 2 5 2 2" xfId="11142"/>
    <cellStyle name="Vejica 23 2 5 3" xfId="11141"/>
    <cellStyle name="Vejica 23 2 6" xfId="4513"/>
    <cellStyle name="Vejica 23 2 6 2" xfId="4514"/>
    <cellStyle name="Vejica 23 2 6 2 2" xfId="11144"/>
    <cellStyle name="Vejica 23 2 6 3" xfId="11143"/>
    <cellStyle name="Vejica 23 2 7" xfId="4515"/>
    <cellStyle name="Vejica 23 2 7 2" xfId="11145"/>
    <cellStyle name="Vejica 23 2 8" xfId="4504"/>
    <cellStyle name="Vejica 23 2 8 2" xfId="11146"/>
    <cellStyle name="Vejica 23 2 9" xfId="11119"/>
    <cellStyle name="Vejica 23 3" xfId="2187"/>
    <cellStyle name="Vejica 23 3 2" xfId="8127"/>
    <cellStyle name="Vejica 23 3 2 2" xfId="11148"/>
    <cellStyle name="Vejica 23 3 3" xfId="7245"/>
    <cellStyle name="Vejica 23 3 3 2" xfId="11149"/>
    <cellStyle name="Vejica 23 3 4" xfId="11147"/>
    <cellStyle name="Vejica 23 4" xfId="2188"/>
    <cellStyle name="Vejica 23 4 2" xfId="4516"/>
    <cellStyle name="Vejica 23 4 2 2" xfId="11151"/>
    <cellStyle name="Vejica 23 4 3" xfId="6584"/>
    <cellStyle name="Vejica 23 4 3 2" xfId="11152"/>
    <cellStyle name="Vejica 23 4 4" xfId="11153"/>
    <cellStyle name="Vejica 23 4 5" xfId="11150"/>
    <cellStyle name="Vejica 23 4 6" xfId="14683"/>
    <cellStyle name="Vejica 23 4 7" xfId="6108"/>
    <cellStyle name="Vejica 23 5" xfId="2189"/>
    <cellStyle name="Vejica 23 5 2" xfId="2190"/>
    <cellStyle name="Vejica 23 5 2 2" xfId="4517"/>
    <cellStyle name="Vejica 23 5 2 2 2" xfId="11156"/>
    <cellStyle name="Vejica 23 5 2 3" xfId="11155"/>
    <cellStyle name="Vejica 23 5 3" xfId="2191"/>
    <cellStyle name="Vejica 23 5 3 2" xfId="2192"/>
    <cellStyle name="Vejica 23 5 3 2 2" xfId="4518"/>
    <cellStyle name="Vejica 23 5 3 2 2 2" xfId="11159"/>
    <cellStyle name="Vejica 23 5 3 2 3" xfId="11158"/>
    <cellStyle name="Vejica 23 5 3 3" xfId="2193"/>
    <cellStyle name="Vejica 23 5 3 3 2" xfId="4519"/>
    <cellStyle name="Vejica 23 5 3 3 2 2" xfId="11161"/>
    <cellStyle name="Vejica 23 5 3 3 3" xfId="11160"/>
    <cellStyle name="Vejica 23 5 3 4" xfId="4520"/>
    <cellStyle name="Vejica 23 5 3 4 2" xfId="11162"/>
    <cellStyle name="Vejica 23 5 3 5" xfId="11157"/>
    <cellStyle name="Vejica 23 5 4" xfId="4521"/>
    <cellStyle name="Vejica 23 5 4 2" xfId="11163"/>
    <cellStyle name="Vejica 23 5 5" xfId="11154"/>
    <cellStyle name="Vejica 23 6" xfId="2194"/>
    <cellStyle name="Vejica 23 6 2" xfId="4522"/>
    <cellStyle name="Vejica 23 6 2 2" xfId="11165"/>
    <cellStyle name="Vejica 23 6 3" xfId="11164"/>
    <cellStyle name="Vejica 23 7" xfId="2195"/>
    <cellStyle name="Vejica 23 7 2" xfId="2196"/>
    <cellStyle name="Vejica 23 7 2 2" xfId="4523"/>
    <cellStyle name="Vejica 23 7 2 2 2" xfId="11168"/>
    <cellStyle name="Vejica 23 7 2 3" xfId="11167"/>
    <cellStyle name="Vejica 23 7 3" xfId="11166"/>
    <cellStyle name="Vejica 23 8" xfId="2197"/>
    <cellStyle name="Vejica 23 8 2" xfId="11169"/>
    <cellStyle name="Vejica 23 9" xfId="2198"/>
    <cellStyle name="Vejica 23 9 2" xfId="4524"/>
    <cellStyle name="Vejica 23 9 2 2" xfId="11171"/>
    <cellStyle name="Vejica 23 9 3" xfId="11170"/>
    <cellStyle name="Vejica 24" xfId="704"/>
    <cellStyle name="Vejica 24 10" xfId="4526"/>
    <cellStyle name="Vejica 24 10 2" xfId="4527"/>
    <cellStyle name="Vejica 24 10 2 2" xfId="11174"/>
    <cellStyle name="Vejica 24 10 3" xfId="11173"/>
    <cellStyle name="Vejica 24 11" xfId="4528"/>
    <cellStyle name="Vejica 24 11 2" xfId="11175"/>
    <cellStyle name="Vejica 24 12" xfId="4529"/>
    <cellStyle name="Vejica 24 12 2" xfId="11176"/>
    <cellStyle name="Vejica 24 13" xfId="4525"/>
    <cellStyle name="Vejica 24 13 2" xfId="11177"/>
    <cellStyle name="Vejica 24 14" xfId="2521"/>
    <cellStyle name="Vejica 24 14 2" xfId="11178"/>
    <cellStyle name="Vejica 24 14 3" xfId="15401"/>
    <cellStyle name="Vejica 24 15" xfId="11172"/>
    <cellStyle name="Vejica 24 2" xfId="705"/>
    <cellStyle name="Vejica 24 2 2" xfId="706"/>
    <cellStyle name="Vejica 24 2 2 2" xfId="2199"/>
    <cellStyle name="Vejica 24 2 2 2 2" xfId="8227"/>
    <cellStyle name="Vejica 24 2 2 2 2 2" xfId="11182"/>
    <cellStyle name="Vejica 24 2 2 2 3" xfId="7247"/>
    <cellStyle name="Vejica 24 2 2 2 3 2" xfId="11183"/>
    <cellStyle name="Vejica 24 2 2 2 4" xfId="11181"/>
    <cellStyle name="Vejica 24 2 2 3" xfId="2200"/>
    <cellStyle name="Vejica 24 2 2 3 2" xfId="4532"/>
    <cellStyle name="Vejica 24 2 2 3 2 2" xfId="11185"/>
    <cellStyle name="Vejica 24 2 2 3 3" xfId="6585"/>
    <cellStyle name="Vejica 24 2 2 3 3 2" xfId="11186"/>
    <cellStyle name="Vejica 24 2 2 3 4" xfId="11187"/>
    <cellStyle name="Vejica 24 2 2 3 5" xfId="11184"/>
    <cellStyle name="Vejica 24 2 2 3 6" xfId="14688"/>
    <cellStyle name="Vejica 24 2 2 3 7" xfId="6113"/>
    <cellStyle name="Vejica 24 2 2 4" xfId="2201"/>
    <cellStyle name="Vejica 24 2 2 4 2" xfId="4533"/>
    <cellStyle name="Vejica 24 2 2 4 2 2" xfId="11189"/>
    <cellStyle name="Vejica 24 2 2 4 3" xfId="11188"/>
    <cellStyle name="Vejica 24 2 2 5" xfId="4534"/>
    <cellStyle name="Vejica 24 2 2 5 2" xfId="4535"/>
    <cellStyle name="Vejica 24 2 2 5 2 2" xfId="11191"/>
    <cellStyle name="Vejica 24 2 2 5 3" xfId="11190"/>
    <cellStyle name="Vejica 24 2 2 6" xfId="4536"/>
    <cellStyle name="Vejica 24 2 2 6 2" xfId="11192"/>
    <cellStyle name="Vejica 24 2 2 7" xfId="4531"/>
    <cellStyle name="Vejica 24 2 2 7 2" xfId="11193"/>
    <cellStyle name="Vejica 24 2 2 8" xfId="11180"/>
    <cellStyle name="Vejica 24 2 3" xfId="2202"/>
    <cellStyle name="Vejica 24 2 3 2" xfId="7848"/>
    <cellStyle name="Vejica 24 2 3 2 2" xfId="11195"/>
    <cellStyle name="Vejica 24 2 3 3" xfId="6267"/>
    <cellStyle name="Vejica 24 2 3 3 2" xfId="11196"/>
    <cellStyle name="Vejica 24 2 3 4" xfId="11194"/>
    <cellStyle name="Vejica 24 2 4" xfId="2203"/>
    <cellStyle name="Vejica 24 2 4 2" xfId="4537"/>
    <cellStyle name="Vejica 24 2 4 2 2" xfId="11198"/>
    <cellStyle name="Vejica 24 2 4 3" xfId="6586"/>
    <cellStyle name="Vejica 24 2 4 3 2" xfId="11199"/>
    <cellStyle name="Vejica 24 2 4 4" xfId="11200"/>
    <cellStyle name="Vejica 24 2 4 5" xfId="11197"/>
    <cellStyle name="Vejica 24 2 4 6" xfId="14687"/>
    <cellStyle name="Vejica 24 2 4 7" xfId="6112"/>
    <cellStyle name="Vejica 24 2 5" xfId="2204"/>
    <cellStyle name="Vejica 24 2 5 2" xfId="4538"/>
    <cellStyle name="Vejica 24 2 5 2 2" xfId="11202"/>
    <cellStyle name="Vejica 24 2 5 3" xfId="11201"/>
    <cellStyle name="Vejica 24 2 6" xfId="4539"/>
    <cellStyle name="Vejica 24 2 6 2" xfId="4540"/>
    <cellStyle name="Vejica 24 2 6 2 2" xfId="11204"/>
    <cellStyle name="Vejica 24 2 6 3" xfId="11203"/>
    <cellStyle name="Vejica 24 2 7" xfId="4541"/>
    <cellStyle name="Vejica 24 2 7 2" xfId="11205"/>
    <cellStyle name="Vejica 24 2 8" xfId="4530"/>
    <cellStyle name="Vejica 24 2 8 2" xfId="11206"/>
    <cellStyle name="Vejica 24 2 9" xfId="11179"/>
    <cellStyle name="Vejica 24 3" xfId="2205"/>
    <cellStyle name="Vejica 24 3 2" xfId="7847"/>
    <cellStyle name="Vejica 24 3 2 2" xfId="11208"/>
    <cellStyle name="Vejica 24 3 3" xfId="7246"/>
    <cellStyle name="Vejica 24 3 3 2" xfId="11209"/>
    <cellStyle name="Vejica 24 3 4" xfId="11207"/>
    <cellStyle name="Vejica 24 4" xfId="2206"/>
    <cellStyle name="Vejica 24 4 2" xfId="4542"/>
    <cellStyle name="Vejica 24 4 2 2" xfId="11211"/>
    <cellStyle name="Vejica 24 4 3" xfId="6587"/>
    <cellStyle name="Vejica 24 4 3 2" xfId="11212"/>
    <cellStyle name="Vejica 24 4 4" xfId="11213"/>
    <cellStyle name="Vejica 24 4 5" xfId="11210"/>
    <cellStyle name="Vejica 24 4 6" xfId="14686"/>
    <cellStyle name="Vejica 24 4 7" xfId="6111"/>
    <cellStyle name="Vejica 24 5" xfId="2207"/>
    <cellStyle name="Vejica 24 5 2" xfId="2208"/>
    <cellStyle name="Vejica 24 5 2 2" xfId="4543"/>
    <cellStyle name="Vejica 24 5 2 2 2" xfId="11216"/>
    <cellStyle name="Vejica 24 5 2 3" xfId="11215"/>
    <cellStyle name="Vejica 24 5 3" xfId="2209"/>
    <cellStyle name="Vejica 24 5 3 2" xfId="2210"/>
    <cellStyle name="Vejica 24 5 3 2 2" xfId="4544"/>
    <cellStyle name="Vejica 24 5 3 2 2 2" xfId="11219"/>
    <cellStyle name="Vejica 24 5 3 2 3" xfId="11218"/>
    <cellStyle name="Vejica 24 5 3 3" xfId="2211"/>
    <cellStyle name="Vejica 24 5 3 3 2" xfId="4545"/>
    <cellStyle name="Vejica 24 5 3 3 2 2" xfId="11221"/>
    <cellStyle name="Vejica 24 5 3 3 3" xfId="11220"/>
    <cellStyle name="Vejica 24 5 3 4" xfId="4546"/>
    <cellStyle name="Vejica 24 5 3 4 2" xfId="11222"/>
    <cellStyle name="Vejica 24 5 3 5" xfId="11217"/>
    <cellStyle name="Vejica 24 5 4" xfId="4547"/>
    <cellStyle name="Vejica 24 5 4 2" xfId="11223"/>
    <cellStyle name="Vejica 24 5 5" xfId="11214"/>
    <cellStyle name="Vejica 24 6" xfId="2212"/>
    <cellStyle name="Vejica 24 6 2" xfId="4548"/>
    <cellStyle name="Vejica 24 6 2 2" xfId="11225"/>
    <cellStyle name="Vejica 24 6 3" xfId="11224"/>
    <cellStyle name="Vejica 24 7" xfId="2213"/>
    <cellStyle name="Vejica 24 7 2" xfId="2214"/>
    <cellStyle name="Vejica 24 7 2 2" xfId="4549"/>
    <cellStyle name="Vejica 24 7 2 2 2" xfId="11228"/>
    <cellStyle name="Vejica 24 7 2 3" xfId="11227"/>
    <cellStyle name="Vejica 24 7 3" xfId="11226"/>
    <cellStyle name="Vejica 24 8" xfId="2215"/>
    <cellStyle name="Vejica 24 8 2" xfId="11229"/>
    <cellStyle name="Vejica 24 9" xfId="2216"/>
    <cellStyle name="Vejica 24 9 2" xfId="4550"/>
    <cellStyle name="Vejica 24 9 2 2" xfId="11231"/>
    <cellStyle name="Vejica 24 9 3" xfId="11230"/>
    <cellStyle name="Vejica 25" xfId="707"/>
    <cellStyle name="Vejica 25 10" xfId="4552"/>
    <cellStyle name="Vejica 25 10 2" xfId="4553"/>
    <cellStyle name="Vejica 25 10 2 2" xfId="11234"/>
    <cellStyle name="Vejica 25 10 3" xfId="11233"/>
    <cellStyle name="Vejica 25 11" xfId="4554"/>
    <cellStyle name="Vejica 25 11 2" xfId="11235"/>
    <cellStyle name="Vejica 25 12" xfId="4555"/>
    <cellStyle name="Vejica 25 12 2" xfId="11236"/>
    <cellStyle name="Vejica 25 13" xfId="4551"/>
    <cellStyle name="Vejica 25 13 2" xfId="11237"/>
    <cellStyle name="Vejica 25 14" xfId="2522"/>
    <cellStyle name="Vejica 25 14 2" xfId="11238"/>
    <cellStyle name="Vejica 25 14 3" xfId="15402"/>
    <cellStyle name="Vejica 25 15" xfId="11232"/>
    <cellStyle name="Vejica 25 2" xfId="708"/>
    <cellStyle name="Vejica 25 2 2" xfId="709"/>
    <cellStyle name="Vejica 25 2 2 2" xfId="2217"/>
    <cellStyle name="Vejica 25 2 2 2 2" xfId="7845"/>
    <cellStyle name="Vejica 25 2 2 2 2 2" xfId="11242"/>
    <cellStyle name="Vejica 25 2 2 2 3" xfId="7244"/>
    <cellStyle name="Vejica 25 2 2 2 3 2" xfId="11243"/>
    <cellStyle name="Vejica 25 2 2 2 4" xfId="11241"/>
    <cellStyle name="Vejica 25 2 2 3" xfId="2218"/>
    <cellStyle name="Vejica 25 2 2 3 2" xfId="4558"/>
    <cellStyle name="Vejica 25 2 2 3 2 2" xfId="11245"/>
    <cellStyle name="Vejica 25 2 2 3 3" xfId="6588"/>
    <cellStyle name="Vejica 25 2 2 3 3 2" xfId="11246"/>
    <cellStyle name="Vejica 25 2 2 3 4" xfId="11247"/>
    <cellStyle name="Vejica 25 2 2 3 5" xfId="11244"/>
    <cellStyle name="Vejica 25 2 2 3 6" xfId="14691"/>
    <cellStyle name="Vejica 25 2 2 3 7" xfId="6116"/>
    <cellStyle name="Vejica 25 2 2 4" xfId="2219"/>
    <cellStyle name="Vejica 25 2 2 4 2" xfId="4559"/>
    <cellStyle name="Vejica 25 2 2 4 2 2" xfId="11249"/>
    <cellStyle name="Vejica 25 2 2 4 3" xfId="11248"/>
    <cellStyle name="Vejica 25 2 2 5" xfId="4560"/>
    <cellStyle name="Vejica 25 2 2 5 2" xfId="4561"/>
    <cellStyle name="Vejica 25 2 2 5 2 2" xfId="11251"/>
    <cellStyle name="Vejica 25 2 2 5 3" xfId="11250"/>
    <cellStyle name="Vejica 25 2 2 6" xfId="4562"/>
    <cellStyle name="Vejica 25 2 2 6 2" xfId="11252"/>
    <cellStyle name="Vejica 25 2 2 7" xfId="4557"/>
    <cellStyle name="Vejica 25 2 2 7 2" xfId="11253"/>
    <cellStyle name="Vejica 25 2 2 8" xfId="11240"/>
    <cellStyle name="Vejica 25 2 3" xfId="2220"/>
    <cellStyle name="Vejica 25 2 3 2" xfId="8159"/>
    <cellStyle name="Vejica 25 2 3 2 2" xfId="11255"/>
    <cellStyle name="Vejica 25 2 3 3" xfId="6413"/>
    <cellStyle name="Vejica 25 2 3 3 2" xfId="11256"/>
    <cellStyle name="Vejica 25 2 3 4" xfId="11254"/>
    <cellStyle name="Vejica 25 2 4" xfId="2221"/>
    <cellStyle name="Vejica 25 2 4 2" xfId="4563"/>
    <cellStyle name="Vejica 25 2 4 2 2" xfId="11258"/>
    <cellStyle name="Vejica 25 2 4 3" xfId="6589"/>
    <cellStyle name="Vejica 25 2 4 3 2" xfId="11259"/>
    <cellStyle name="Vejica 25 2 4 4" xfId="11260"/>
    <cellStyle name="Vejica 25 2 4 5" xfId="11257"/>
    <cellStyle name="Vejica 25 2 4 6" xfId="14690"/>
    <cellStyle name="Vejica 25 2 4 7" xfId="6115"/>
    <cellStyle name="Vejica 25 2 5" xfId="2222"/>
    <cellStyle name="Vejica 25 2 5 2" xfId="4564"/>
    <cellStyle name="Vejica 25 2 5 2 2" xfId="11262"/>
    <cellStyle name="Vejica 25 2 5 3" xfId="11261"/>
    <cellStyle name="Vejica 25 2 6" xfId="4565"/>
    <cellStyle name="Vejica 25 2 6 2" xfId="4566"/>
    <cellStyle name="Vejica 25 2 6 2 2" xfId="11264"/>
    <cellStyle name="Vejica 25 2 6 3" xfId="11263"/>
    <cellStyle name="Vejica 25 2 7" xfId="4567"/>
    <cellStyle name="Vejica 25 2 7 2" xfId="11265"/>
    <cellStyle name="Vejica 25 2 8" xfId="4556"/>
    <cellStyle name="Vejica 25 2 8 2" xfId="11266"/>
    <cellStyle name="Vejica 25 2 9" xfId="11239"/>
    <cellStyle name="Vejica 25 3" xfId="2223"/>
    <cellStyle name="Vejica 25 3 2" xfId="7846"/>
    <cellStyle name="Vejica 25 3 2 2" xfId="11268"/>
    <cellStyle name="Vejica 25 3 3" xfId="5900"/>
    <cellStyle name="Vejica 25 3 3 2" xfId="11269"/>
    <cellStyle name="Vejica 25 3 4" xfId="11267"/>
    <cellStyle name="Vejica 25 4" xfId="2224"/>
    <cellStyle name="Vejica 25 4 2" xfId="4568"/>
    <cellStyle name="Vejica 25 4 2 2" xfId="11271"/>
    <cellStyle name="Vejica 25 4 3" xfId="6590"/>
    <cellStyle name="Vejica 25 4 3 2" xfId="11272"/>
    <cellStyle name="Vejica 25 4 4" xfId="11273"/>
    <cellStyle name="Vejica 25 4 5" xfId="11270"/>
    <cellStyle name="Vejica 25 4 6" xfId="14689"/>
    <cellStyle name="Vejica 25 4 7" xfId="6114"/>
    <cellStyle name="Vejica 25 5" xfId="2225"/>
    <cellStyle name="Vejica 25 5 2" xfId="2226"/>
    <cellStyle name="Vejica 25 5 2 2" xfId="4569"/>
    <cellStyle name="Vejica 25 5 2 2 2" xfId="11276"/>
    <cellStyle name="Vejica 25 5 2 3" xfId="11275"/>
    <cellStyle name="Vejica 25 5 3" xfId="2227"/>
    <cellStyle name="Vejica 25 5 3 2" xfId="2228"/>
    <cellStyle name="Vejica 25 5 3 2 2" xfId="4570"/>
    <cellStyle name="Vejica 25 5 3 2 2 2" xfId="11279"/>
    <cellStyle name="Vejica 25 5 3 2 3" xfId="11278"/>
    <cellStyle name="Vejica 25 5 3 3" xfId="2229"/>
    <cellStyle name="Vejica 25 5 3 3 2" xfId="4571"/>
    <cellStyle name="Vejica 25 5 3 3 2 2" xfId="11281"/>
    <cellStyle name="Vejica 25 5 3 3 3" xfId="11280"/>
    <cellStyle name="Vejica 25 5 3 4" xfId="4572"/>
    <cellStyle name="Vejica 25 5 3 4 2" xfId="11282"/>
    <cellStyle name="Vejica 25 5 3 5" xfId="11277"/>
    <cellStyle name="Vejica 25 5 4" xfId="4573"/>
    <cellStyle name="Vejica 25 5 4 2" xfId="11283"/>
    <cellStyle name="Vejica 25 5 5" xfId="11274"/>
    <cellStyle name="Vejica 25 6" xfId="2230"/>
    <cellStyle name="Vejica 25 6 2" xfId="4574"/>
    <cellStyle name="Vejica 25 6 2 2" xfId="11285"/>
    <cellStyle name="Vejica 25 6 3" xfId="11284"/>
    <cellStyle name="Vejica 25 7" xfId="2231"/>
    <cellStyle name="Vejica 25 7 2" xfId="2232"/>
    <cellStyle name="Vejica 25 7 2 2" xfId="4575"/>
    <cellStyle name="Vejica 25 7 2 2 2" xfId="11288"/>
    <cellStyle name="Vejica 25 7 2 3" xfId="11287"/>
    <cellStyle name="Vejica 25 7 3" xfId="11286"/>
    <cellStyle name="Vejica 25 8" xfId="2233"/>
    <cellStyle name="Vejica 25 8 2" xfId="11289"/>
    <cellStyle name="Vejica 25 9" xfId="2234"/>
    <cellStyle name="Vejica 25 9 2" xfId="4576"/>
    <cellStyle name="Vejica 25 9 2 2" xfId="11291"/>
    <cellStyle name="Vejica 25 9 3" xfId="11290"/>
    <cellStyle name="Vejica 26" xfId="710"/>
    <cellStyle name="Vejica 26 2" xfId="2235"/>
    <cellStyle name="Vejica 26 2 2" xfId="6415"/>
    <cellStyle name="Vejica 26 2 2 2" xfId="11294"/>
    <cellStyle name="Vejica 26 2 3" xfId="11295"/>
    <cellStyle name="Vejica 26 2 4" xfId="11293"/>
    <cellStyle name="Vejica 26 3" xfId="2236"/>
    <cellStyle name="Vejica 26 3 2" xfId="11296"/>
    <cellStyle name="Vejica 26 4" xfId="4577"/>
    <cellStyle name="Vejica 26 4 2" xfId="11297"/>
    <cellStyle name="Vejica 26 5" xfId="7243"/>
    <cellStyle name="Vejica 26 5 2" xfId="11298"/>
    <cellStyle name="Vejica 26 6" xfId="11292"/>
    <cellStyle name="Vejica 27" xfId="711"/>
    <cellStyle name="Vejica 27 2" xfId="2237"/>
    <cellStyle name="Vejica 27 2 2" xfId="7241"/>
    <cellStyle name="Vejica 27 2 2 2" xfId="11301"/>
    <cellStyle name="Vejica 27 2 3" xfId="11302"/>
    <cellStyle name="Vejica 27 2 4" xfId="11300"/>
    <cellStyle name="Vejica 27 3" xfId="2238"/>
    <cellStyle name="Vejica 27 3 2" xfId="11303"/>
    <cellStyle name="Vejica 27 4" xfId="4578"/>
    <cellStyle name="Vejica 27 4 2" xfId="11304"/>
    <cellStyle name="Vejica 27 5" xfId="7242"/>
    <cellStyle name="Vejica 27 5 2" xfId="11305"/>
    <cellStyle name="Vejica 27 6" xfId="11299"/>
    <cellStyle name="Vejica 28" xfId="712"/>
    <cellStyle name="Vejica 28 2" xfId="2239"/>
    <cellStyle name="Vejica 28 2 2" xfId="5901"/>
    <cellStyle name="Vejica 28 2 2 2" xfId="11308"/>
    <cellStyle name="Vejica 28 2 3" xfId="11309"/>
    <cellStyle name="Vejica 28 2 4" xfId="11307"/>
    <cellStyle name="Vejica 28 3" xfId="2240"/>
    <cellStyle name="Vejica 28 3 2" xfId="11310"/>
    <cellStyle name="Vejica 28 4" xfId="4579"/>
    <cellStyle name="Vejica 28 4 2" xfId="11311"/>
    <cellStyle name="Vejica 28 5" xfId="6416"/>
    <cellStyle name="Vejica 28 5 2" xfId="11312"/>
    <cellStyle name="Vejica 28 6" xfId="11306"/>
    <cellStyle name="Vejica 29" xfId="713"/>
    <cellStyle name="Vejica 29 2" xfId="2241"/>
    <cellStyle name="Vejica 29 2 2" xfId="5903"/>
    <cellStyle name="Vejica 29 2 2 2" xfId="11315"/>
    <cellStyle name="Vejica 29 2 3" xfId="11316"/>
    <cellStyle name="Vejica 29 2 4" xfId="11314"/>
    <cellStyle name="Vejica 29 3" xfId="2242"/>
    <cellStyle name="Vejica 29 3 2" xfId="11317"/>
    <cellStyle name="Vejica 29 4" xfId="4580"/>
    <cellStyle name="Vejica 29 4 2" xfId="11318"/>
    <cellStyle name="Vejica 29 5" xfId="5902"/>
    <cellStyle name="Vejica 29 5 2" xfId="11319"/>
    <cellStyle name="Vejica 29 6" xfId="11313"/>
    <cellStyle name="Vejica 3" xfId="714"/>
    <cellStyle name="Vejica 3 10" xfId="715"/>
    <cellStyle name="Vejica 3 10 10" xfId="11321"/>
    <cellStyle name="Vejica 3 10 2" xfId="716"/>
    <cellStyle name="Vejica 3 10 2 2" xfId="717"/>
    <cellStyle name="Vejica 3 10 2 2 2" xfId="2243"/>
    <cellStyle name="Vejica 3 10 2 2 2 2" xfId="7044"/>
    <cellStyle name="Vejica 3 10 2 2 2 2 2" xfId="11325"/>
    <cellStyle name="Vejica 3 10 2 2 2 3" xfId="7240"/>
    <cellStyle name="Vejica 3 10 2 2 2 3 2" xfId="11326"/>
    <cellStyle name="Vejica 3 10 2 2 2 4" xfId="11324"/>
    <cellStyle name="Vejica 3 10 2 2 3" xfId="2244"/>
    <cellStyle name="Vejica 3 10 2 2 3 2" xfId="4585"/>
    <cellStyle name="Vejica 3 10 2 2 3 2 2" xfId="11328"/>
    <cellStyle name="Vejica 3 10 2 2 3 3" xfId="6591"/>
    <cellStyle name="Vejica 3 10 2 2 3 3 2" xfId="11329"/>
    <cellStyle name="Vejica 3 10 2 2 3 4" xfId="11330"/>
    <cellStyle name="Vejica 3 10 2 2 3 5" xfId="11327"/>
    <cellStyle name="Vejica 3 10 2 2 3 6" xfId="14695"/>
    <cellStyle name="Vejica 3 10 2 2 3 7" xfId="6120"/>
    <cellStyle name="Vejica 3 10 2 2 4" xfId="2245"/>
    <cellStyle name="Vejica 3 10 2 2 4 2" xfId="4587"/>
    <cellStyle name="Vejica 3 10 2 2 4 2 2" xfId="5348"/>
    <cellStyle name="Vejica 3 10 2 2 4 2 2 2" xfId="11333"/>
    <cellStyle name="Vejica 3 10 2 2 4 2 2 3" xfId="15503"/>
    <cellStyle name="Vejica 3 10 2 2 4 2 3" xfId="11332"/>
    <cellStyle name="Vejica 3 10 2 2 4 3" xfId="4586"/>
    <cellStyle name="Vejica 3 10 2 2 4 3 2" xfId="11334"/>
    <cellStyle name="Vejica 3 10 2 2 4 4" xfId="11331"/>
    <cellStyle name="Vejica 3 10 2 2 4 5" xfId="15379"/>
    <cellStyle name="Vejica 3 10 2 2 5" xfId="4588"/>
    <cellStyle name="Vejica 3 10 2 2 5 2" xfId="4589"/>
    <cellStyle name="Vejica 3 10 2 2 5 2 2" xfId="5509"/>
    <cellStyle name="Vejica 3 10 2 2 5 2 2 2" xfId="11337"/>
    <cellStyle name="Vejica 3 10 2 2 5 2 3" xfId="11336"/>
    <cellStyle name="Vejica 3 10 2 2 5 3" xfId="5275"/>
    <cellStyle name="Vejica 3 10 2 2 5 3 2" xfId="11338"/>
    <cellStyle name="Vejica 3 10 2 2 5 4" xfId="11335"/>
    <cellStyle name="Vejica 3 10 2 2 6" xfId="4590"/>
    <cellStyle name="Vejica 3 10 2 2 6 2" xfId="5347"/>
    <cellStyle name="Vejica 3 10 2 2 6 2 2" xfId="11340"/>
    <cellStyle name="Vejica 3 10 2 2 6 3" xfId="11339"/>
    <cellStyle name="Vejica 3 10 2 2 7" xfId="4584"/>
    <cellStyle name="Vejica 3 10 2 2 7 2" xfId="11341"/>
    <cellStyle name="Vejica 3 10 2 2 8" xfId="11323"/>
    <cellStyle name="Vejica 3 10 2 3" xfId="2246"/>
    <cellStyle name="Vejica 3 10 2 3 2" xfId="4591"/>
    <cellStyle name="Vejica 3 10 2 3 2 2" xfId="7238"/>
    <cellStyle name="Vejica 3 10 2 3 2 2 2" xfId="11344"/>
    <cellStyle name="Vejica 3 10 2 3 2 3" xfId="11345"/>
    <cellStyle name="Vejica 3 10 2 3 2 4" xfId="11343"/>
    <cellStyle name="Vejica 3 10 2 3 3" xfId="7239"/>
    <cellStyle name="Vejica 3 10 2 3 3 2" xfId="11346"/>
    <cellStyle name="Vejica 3 10 2 3 4" xfId="11342"/>
    <cellStyle name="Vejica 3 10 2 4" xfId="2247"/>
    <cellStyle name="Vejica 3 10 2 4 2" xfId="4593"/>
    <cellStyle name="Vejica 3 10 2 4 2 2" xfId="5349"/>
    <cellStyle name="Vejica 3 10 2 4 2 2 2" xfId="11349"/>
    <cellStyle name="Vejica 3 10 2 4 2 3" xfId="11348"/>
    <cellStyle name="Vejica 3 10 2 4 3" xfId="4592"/>
    <cellStyle name="Vejica 3 10 2 4 3 2" xfId="11350"/>
    <cellStyle name="Vejica 3 10 2 4 4" xfId="6592"/>
    <cellStyle name="Vejica 3 10 2 4 4 2" xfId="11351"/>
    <cellStyle name="Vejica 3 10 2 4 5" xfId="11352"/>
    <cellStyle name="Vejica 3 10 2 4 6" xfId="11347"/>
    <cellStyle name="Vejica 3 10 2 4 7" xfId="14694"/>
    <cellStyle name="Vejica 3 10 2 4 8" xfId="6119"/>
    <cellStyle name="Vejica 3 10 2 5" xfId="2248"/>
    <cellStyle name="Vejica 3 10 2 5 2" xfId="4595"/>
    <cellStyle name="Vejica 3 10 2 5 2 2" xfId="5350"/>
    <cellStyle name="Vejica 3 10 2 5 2 2 2" xfId="11355"/>
    <cellStyle name="Vejica 3 10 2 5 2 2 3" xfId="15504"/>
    <cellStyle name="Vejica 3 10 2 5 2 3" xfId="11354"/>
    <cellStyle name="Vejica 3 10 2 5 3" xfId="4594"/>
    <cellStyle name="Vejica 3 10 2 5 3 2" xfId="11356"/>
    <cellStyle name="Vejica 3 10 2 5 4" xfId="11353"/>
    <cellStyle name="Vejica 3 10 2 5 5" xfId="15380"/>
    <cellStyle name="Vejica 3 10 2 6" xfId="4596"/>
    <cellStyle name="Vejica 3 10 2 6 2" xfId="4597"/>
    <cellStyle name="Vejica 3 10 2 6 2 2" xfId="5510"/>
    <cellStyle name="Vejica 3 10 2 6 2 2 2" xfId="11359"/>
    <cellStyle name="Vejica 3 10 2 6 2 3" xfId="11358"/>
    <cellStyle name="Vejica 3 10 2 6 3" xfId="5276"/>
    <cellStyle name="Vejica 3 10 2 6 3 2" xfId="11360"/>
    <cellStyle name="Vejica 3 10 2 6 4" xfId="11357"/>
    <cellStyle name="Vejica 3 10 2 7" xfId="4598"/>
    <cellStyle name="Vejica 3 10 2 7 2" xfId="5346"/>
    <cellStyle name="Vejica 3 10 2 7 2 2" xfId="11362"/>
    <cellStyle name="Vejica 3 10 2 7 3" xfId="11361"/>
    <cellStyle name="Vejica 3 10 2 8" xfId="4583"/>
    <cellStyle name="Vejica 3 10 2 8 2" xfId="11363"/>
    <cellStyle name="Vejica 3 10 2 9" xfId="11322"/>
    <cellStyle name="Vejica 3 10 3" xfId="718"/>
    <cellStyle name="Vejica 3 10 3 2" xfId="2249"/>
    <cellStyle name="Vejica 3 10 3 2 2" xfId="4600"/>
    <cellStyle name="Vejica 3 10 3 2 2 2" xfId="6420"/>
    <cellStyle name="Vejica 3 10 3 2 2 2 2" xfId="11367"/>
    <cellStyle name="Vejica 3 10 3 2 2 3" xfId="11368"/>
    <cellStyle name="Vejica 3 10 3 2 2 4" xfId="11366"/>
    <cellStyle name="Vejica 3 10 3 2 3" xfId="7237"/>
    <cellStyle name="Vejica 3 10 3 2 3 2" xfId="11369"/>
    <cellStyle name="Vejica 3 10 3 2 4" xfId="11365"/>
    <cellStyle name="Vejica 3 10 3 3" xfId="2250"/>
    <cellStyle name="Vejica 3 10 3 3 2" xfId="4602"/>
    <cellStyle name="Vejica 3 10 3 3 2 2" xfId="5352"/>
    <cellStyle name="Vejica 3 10 3 3 2 2 2" xfId="11372"/>
    <cellStyle name="Vejica 3 10 3 3 2 3" xfId="11371"/>
    <cellStyle name="Vejica 3 10 3 3 3" xfId="4601"/>
    <cellStyle name="Vejica 3 10 3 3 3 2" xfId="11373"/>
    <cellStyle name="Vejica 3 10 3 3 4" xfId="6593"/>
    <cellStyle name="Vejica 3 10 3 3 4 2" xfId="11374"/>
    <cellStyle name="Vejica 3 10 3 3 5" xfId="11375"/>
    <cellStyle name="Vejica 3 10 3 3 6" xfId="11370"/>
    <cellStyle name="Vejica 3 10 3 3 7" xfId="14696"/>
    <cellStyle name="Vejica 3 10 3 3 8" xfId="6121"/>
    <cellStyle name="Vejica 3 10 3 4" xfId="2251"/>
    <cellStyle name="Vejica 3 10 3 4 2" xfId="4604"/>
    <cellStyle name="Vejica 3 10 3 4 2 2" xfId="5353"/>
    <cellStyle name="Vejica 3 10 3 4 2 2 2" xfId="11378"/>
    <cellStyle name="Vejica 3 10 3 4 2 2 3" xfId="15505"/>
    <cellStyle name="Vejica 3 10 3 4 2 3" xfId="11377"/>
    <cellStyle name="Vejica 3 10 3 4 3" xfId="4603"/>
    <cellStyle name="Vejica 3 10 3 4 3 2" xfId="11379"/>
    <cellStyle name="Vejica 3 10 3 4 4" xfId="11376"/>
    <cellStyle name="Vejica 3 10 3 4 5" xfId="15381"/>
    <cellStyle name="Vejica 3 10 3 5" xfId="4605"/>
    <cellStyle name="Vejica 3 10 3 5 2" xfId="4606"/>
    <cellStyle name="Vejica 3 10 3 5 2 2" xfId="5511"/>
    <cellStyle name="Vejica 3 10 3 5 2 2 2" xfId="11382"/>
    <cellStyle name="Vejica 3 10 3 5 2 3" xfId="11381"/>
    <cellStyle name="Vejica 3 10 3 5 3" xfId="5277"/>
    <cellStyle name="Vejica 3 10 3 5 3 2" xfId="11383"/>
    <cellStyle name="Vejica 3 10 3 5 4" xfId="11380"/>
    <cellStyle name="Vejica 3 10 3 6" xfId="4607"/>
    <cellStyle name="Vejica 3 10 3 6 2" xfId="5351"/>
    <cellStyle name="Vejica 3 10 3 6 2 2" xfId="11385"/>
    <cellStyle name="Vejica 3 10 3 6 3" xfId="11384"/>
    <cellStyle name="Vejica 3 10 3 7" xfId="4599"/>
    <cellStyle name="Vejica 3 10 3 7 2" xfId="11386"/>
    <cellStyle name="Vejica 3 10 3 8" xfId="5255"/>
    <cellStyle name="Vejica 3 10 3 8 2" xfId="11387"/>
    <cellStyle name="Vejica 3 10 3 9" xfId="11364"/>
    <cellStyle name="Vejica 3 10 4" xfId="2252"/>
    <cellStyle name="Vejica 3 10 4 2" xfId="4608"/>
    <cellStyle name="Vejica 3 10 4 2 2" xfId="5905"/>
    <cellStyle name="Vejica 3 10 4 2 2 2" xfId="11390"/>
    <cellStyle name="Vejica 3 10 4 2 3" xfId="11391"/>
    <cellStyle name="Vejica 3 10 4 2 4" xfId="11389"/>
    <cellStyle name="Vejica 3 10 4 3" xfId="5904"/>
    <cellStyle name="Vejica 3 10 4 3 2" xfId="11392"/>
    <cellStyle name="Vejica 3 10 4 4" xfId="11388"/>
    <cellStyle name="Vejica 3 10 5" xfId="2253"/>
    <cellStyle name="Vejica 3 10 5 2" xfId="4610"/>
    <cellStyle name="Vejica 3 10 5 2 2" xfId="5354"/>
    <cellStyle name="Vejica 3 10 5 2 2 2" xfId="11395"/>
    <cellStyle name="Vejica 3 10 5 2 3" xfId="11394"/>
    <cellStyle name="Vejica 3 10 5 3" xfId="4609"/>
    <cellStyle name="Vejica 3 10 5 3 2" xfId="11396"/>
    <cellStyle name="Vejica 3 10 5 4" xfId="6594"/>
    <cellStyle name="Vejica 3 10 5 4 2" xfId="11397"/>
    <cellStyle name="Vejica 3 10 5 5" xfId="11398"/>
    <cellStyle name="Vejica 3 10 5 6" xfId="11393"/>
    <cellStyle name="Vejica 3 10 5 7" xfId="14693"/>
    <cellStyle name="Vejica 3 10 5 8" xfId="6118"/>
    <cellStyle name="Vejica 3 10 6" xfId="2254"/>
    <cellStyle name="Vejica 3 10 6 2" xfId="4612"/>
    <cellStyle name="Vejica 3 10 6 2 2" xfId="5355"/>
    <cellStyle name="Vejica 3 10 6 2 2 2" xfId="11401"/>
    <cellStyle name="Vejica 3 10 6 2 2 3" xfId="15506"/>
    <cellStyle name="Vejica 3 10 6 2 3" xfId="11400"/>
    <cellStyle name="Vejica 3 10 6 3" xfId="4611"/>
    <cellStyle name="Vejica 3 10 6 3 2" xfId="11402"/>
    <cellStyle name="Vejica 3 10 6 4" xfId="11399"/>
    <cellStyle name="Vejica 3 10 6 5" xfId="15382"/>
    <cellStyle name="Vejica 3 10 7" xfId="4613"/>
    <cellStyle name="Vejica 3 10 7 2" xfId="4614"/>
    <cellStyle name="Vejica 3 10 7 2 2" xfId="5512"/>
    <cellStyle name="Vejica 3 10 7 2 2 2" xfId="11405"/>
    <cellStyle name="Vejica 3 10 7 2 3" xfId="11404"/>
    <cellStyle name="Vejica 3 10 7 3" xfId="5278"/>
    <cellStyle name="Vejica 3 10 7 3 2" xfId="11406"/>
    <cellStyle name="Vejica 3 10 7 4" xfId="11403"/>
    <cellStyle name="Vejica 3 10 8" xfId="4615"/>
    <cellStyle name="Vejica 3 10 8 2" xfId="5345"/>
    <cellStyle name="Vejica 3 10 8 2 2" xfId="11408"/>
    <cellStyle name="Vejica 3 10 8 3" xfId="11407"/>
    <cellStyle name="Vejica 3 10 9" xfId="4582"/>
    <cellStyle name="Vejica 3 10 9 2" xfId="11409"/>
    <cellStyle name="Vejica 3 11" xfId="719"/>
    <cellStyle name="Vejica 3 11 10" xfId="11410"/>
    <cellStyle name="Vejica 3 11 2" xfId="720"/>
    <cellStyle name="Vejica 3 11 2 2" xfId="2255"/>
    <cellStyle name="Vejica 3 11 2 2 2" xfId="4618"/>
    <cellStyle name="Vejica 3 11 2 2 2 2" xfId="5906"/>
    <cellStyle name="Vejica 3 11 2 2 2 2 2" xfId="11414"/>
    <cellStyle name="Vejica 3 11 2 2 2 3" xfId="11415"/>
    <cellStyle name="Vejica 3 11 2 2 2 4" xfId="11413"/>
    <cellStyle name="Vejica 3 11 2 2 3" xfId="7236"/>
    <cellStyle name="Vejica 3 11 2 2 3 2" xfId="11416"/>
    <cellStyle name="Vejica 3 11 2 2 4" xfId="11412"/>
    <cellStyle name="Vejica 3 11 2 3" xfId="2256"/>
    <cellStyle name="Vejica 3 11 2 3 2" xfId="4620"/>
    <cellStyle name="Vejica 3 11 2 3 2 2" xfId="5358"/>
    <cellStyle name="Vejica 3 11 2 3 2 2 2" xfId="11419"/>
    <cellStyle name="Vejica 3 11 2 3 2 3" xfId="11418"/>
    <cellStyle name="Vejica 3 11 2 3 3" xfId="4619"/>
    <cellStyle name="Vejica 3 11 2 3 3 2" xfId="11420"/>
    <cellStyle name="Vejica 3 11 2 3 4" xfId="6595"/>
    <cellStyle name="Vejica 3 11 2 3 4 2" xfId="11421"/>
    <cellStyle name="Vejica 3 11 2 3 5" xfId="11422"/>
    <cellStyle name="Vejica 3 11 2 3 6" xfId="11417"/>
    <cellStyle name="Vejica 3 11 2 3 7" xfId="14698"/>
    <cellStyle name="Vejica 3 11 2 3 8" xfId="6123"/>
    <cellStyle name="Vejica 3 11 2 4" xfId="2257"/>
    <cellStyle name="Vejica 3 11 2 4 2" xfId="4622"/>
    <cellStyle name="Vejica 3 11 2 4 2 2" xfId="5359"/>
    <cellStyle name="Vejica 3 11 2 4 2 2 2" xfId="11425"/>
    <cellStyle name="Vejica 3 11 2 4 2 2 3" xfId="15507"/>
    <cellStyle name="Vejica 3 11 2 4 2 3" xfId="11424"/>
    <cellStyle name="Vejica 3 11 2 4 3" xfId="4621"/>
    <cellStyle name="Vejica 3 11 2 4 3 2" xfId="11426"/>
    <cellStyle name="Vejica 3 11 2 4 4" xfId="11423"/>
    <cellStyle name="Vejica 3 11 2 4 5" xfId="15383"/>
    <cellStyle name="Vejica 3 11 2 5" xfId="4623"/>
    <cellStyle name="Vejica 3 11 2 5 2" xfId="4624"/>
    <cellStyle name="Vejica 3 11 2 5 2 2" xfId="5513"/>
    <cellStyle name="Vejica 3 11 2 5 2 2 2" xfId="11429"/>
    <cellStyle name="Vejica 3 11 2 5 2 3" xfId="11428"/>
    <cellStyle name="Vejica 3 11 2 5 3" xfId="5279"/>
    <cellStyle name="Vejica 3 11 2 5 3 2" xfId="11430"/>
    <cellStyle name="Vejica 3 11 2 5 4" xfId="11427"/>
    <cellStyle name="Vejica 3 11 2 6" xfId="4625"/>
    <cellStyle name="Vejica 3 11 2 6 2" xfId="5357"/>
    <cellStyle name="Vejica 3 11 2 6 2 2" xfId="11432"/>
    <cellStyle name="Vejica 3 11 2 6 3" xfId="11431"/>
    <cellStyle name="Vejica 3 11 2 7" xfId="4617"/>
    <cellStyle name="Vejica 3 11 2 7 2" xfId="11433"/>
    <cellStyle name="Vejica 3 11 2 8" xfId="5212"/>
    <cellStyle name="Vejica 3 11 2 8 2" xfId="11434"/>
    <cellStyle name="Vejica 3 11 2 9" xfId="11411"/>
    <cellStyle name="Vejica 3 11 3" xfId="2258"/>
    <cellStyle name="Vejica 3 11 3 2" xfId="4626"/>
    <cellStyle name="Vejica 3 11 3 2 2" xfId="6422"/>
    <cellStyle name="Vejica 3 11 3 2 2 2" xfId="11437"/>
    <cellStyle name="Vejica 3 11 3 2 3" xfId="11438"/>
    <cellStyle name="Vejica 3 11 3 2 4" xfId="11436"/>
    <cellStyle name="Vejica 3 11 3 3" xfId="7235"/>
    <cellStyle name="Vejica 3 11 3 3 2" xfId="11439"/>
    <cellStyle name="Vejica 3 11 3 4" xfId="11435"/>
    <cellStyle name="Vejica 3 11 4" xfId="2259"/>
    <cellStyle name="Vejica 3 11 4 2" xfId="4628"/>
    <cellStyle name="Vejica 3 11 4 2 2" xfId="5360"/>
    <cellStyle name="Vejica 3 11 4 2 2 2" xfId="11442"/>
    <cellStyle name="Vejica 3 11 4 2 3" xfId="11441"/>
    <cellStyle name="Vejica 3 11 4 3" xfId="4627"/>
    <cellStyle name="Vejica 3 11 4 3 2" xfId="11443"/>
    <cellStyle name="Vejica 3 11 4 4" xfId="6596"/>
    <cellStyle name="Vejica 3 11 4 4 2" xfId="11444"/>
    <cellStyle name="Vejica 3 11 4 5" xfId="11445"/>
    <cellStyle name="Vejica 3 11 4 6" xfId="11440"/>
    <cellStyle name="Vejica 3 11 4 7" xfId="14697"/>
    <cellStyle name="Vejica 3 11 4 8" xfId="6122"/>
    <cellStyle name="Vejica 3 11 5" xfId="2260"/>
    <cellStyle name="Vejica 3 11 5 2" xfId="4630"/>
    <cellStyle name="Vejica 3 11 5 2 2" xfId="5361"/>
    <cellStyle name="Vejica 3 11 5 2 2 2" xfId="11448"/>
    <cellStyle name="Vejica 3 11 5 2 2 3" xfId="15508"/>
    <cellStyle name="Vejica 3 11 5 2 3" xfId="11447"/>
    <cellStyle name="Vejica 3 11 5 3" xfId="4629"/>
    <cellStyle name="Vejica 3 11 5 3 2" xfId="11449"/>
    <cellStyle name="Vejica 3 11 5 4" xfId="11446"/>
    <cellStyle name="Vejica 3 11 5 5" xfId="15384"/>
    <cellStyle name="Vejica 3 11 6" xfId="4631"/>
    <cellStyle name="Vejica 3 11 6 2" xfId="4632"/>
    <cellStyle name="Vejica 3 11 6 2 2" xfId="5514"/>
    <cellStyle name="Vejica 3 11 6 2 2 2" xfId="11452"/>
    <cellStyle name="Vejica 3 11 6 2 3" xfId="11451"/>
    <cellStyle name="Vejica 3 11 6 3" xfId="5280"/>
    <cellStyle name="Vejica 3 11 6 3 2" xfId="11453"/>
    <cellStyle name="Vejica 3 11 6 4" xfId="11450"/>
    <cellStyle name="Vejica 3 11 7" xfId="4633"/>
    <cellStyle name="Vejica 3 11 7 2" xfId="5356"/>
    <cellStyle name="Vejica 3 11 7 2 2" xfId="11455"/>
    <cellStyle name="Vejica 3 11 7 3" xfId="11454"/>
    <cellStyle name="Vejica 3 11 8" xfId="4616"/>
    <cellStyle name="Vejica 3 11 8 2" xfId="11456"/>
    <cellStyle name="Vejica 3 11 9" xfId="5215"/>
    <cellStyle name="Vejica 3 11 9 2" xfId="11457"/>
    <cellStyle name="Vejica 3 12" xfId="721"/>
    <cellStyle name="Vejica 3 12 2" xfId="2261"/>
    <cellStyle name="Vejica 3 12 2 2" xfId="4635"/>
    <cellStyle name="Vejica 3 12 2 2 2" xfId="5907"/>
    <cellStyle name="Vejica 3 12 2 2 2 2" xfId="11461"/>
    <cellStyle name="Vejica 3 12 2 2 3" xfId="11462"/>
    <cellStyle name="Vejica 3 12 2 2 4" xfId="11460"/>
    <cellStyle name="Vejica 3 12 2 3" xfId="7234"/>
    <cellStyle name="Vejica 3 12 2 3 2" xfId="11463"/>
    <cellStyle name="Vejica 3 12 2 4" xfId="11459"/>
    <cellStyle name="Vejica 3 12 3" xfId="2262"/>
    <cellStyle name="Vejica 3 12 3 2" xfId="4637"/>
    <cellStyle name="Vejica 3 12 3 2 2" xfId="5363"/>
    <cellStyle name="Vejica 3 12 3 2 2 2" xfId="11466"/>
    <cellStyle name="Vejica 3 12 3 2 3" xfId="11465"/>
    <cellStyle name="Vejica 3 12 3 3" xfId="4636"/>
    <cellStyle name="Vejica 3 12 3 3 2" xfId="11467"/>
    <cellStyle name="Vejica 3 12 3 4" xfId="6597"/>
    <cellStyle name="Vejica 3 12 3 4 2" xfId="11468"/>
    <cellStyle name="Vejica 3 12 3 5" xfId="11469"/>
    <cellStyle name="Vejica 3 12 3 6" xfId="11464"/>
    <cellStyle name="Vejica 3 12 3 7" xfId="14699"/>
    <cellStyle name="Vejica 3 12 3 8" xfId="6124"/>
    <cellStyle name="Vejica 3 12 4" xfId="2263"/>
    <cellStyle name="Vejica 3 12 4 2" xfId="4639"/>
    <cellStyle name="Vejica 3 12 4 2 2" xfId="5364"/>
    <cellStyle name="Vejica 3 12 4 2 2 2" xfId="11472"/>
    <cellStyle name="Vejica 3 12 4 2 2 3" xfId="15509"/>
    <cellStyle name="Vejica 3 12 4 2 3" xfId="11471"/>
    <cellStyle name="Vejica 3 12 4 3" xfId="4638"/>
    <cellStyle name="Vejica 3 12 4 3 2" xfId="11473"/>
    <cellStyle name="Vejica 3 12 4 4" xfId="11470"/>
    <cellStyle name="Vejica 3 12 4 5" xfId="15385"/>
    <cellStyle name="Vejica 3 12 5" xfId="4640"/>
    <cellStyle name="Vejica 3 12 5 2" xfId="4641"/>
    <cellStyle name="Vejica 3 12 5 2 2" xfId="5515"/>
    <cellStyle name="Vejica 3 12 5 2 2 2" xfId="11476"/>
    <cellStyle name="Vejica 3 12 5 2 3" xfId="11475"/>
    <cellStyle name="Vejica 3 12 5 3" xfId="5281"/>
    <cellStyle name="Vejica 3 12 5 3 2" xfId="11477"/>
    <cellStyle name="Vejica 3 12 5 4" xfId="11474"/>
    <cellStyle name="Vejica 3 12 6" xfId="4642"/>
    <cellStyle name="Vejica 3 12 6 2" xfId="5362"/>
    <cellStyle name="Vejica 3 12 6 2 2" xfId="11479"/>
    <cellStyle name="Vejica 3 12 6 3" xfId="11478"/>
    <cellStyle name="Vejica 3 12 7" xfId="4634"/>
    <cellStyle name="Vejica 3 12 7 2" xfId="11480"/>
    <cellStyle name="Vejica 3 12 8" xfId="5254"/>
    <cellStyle name="Vejica 3 12 8 2" xfId="11481"/>
    <cellStyle name="Vejica 3 12 9" xfId="11458"/>
    <cellStyle name="Vejica 3 13" xfId="2264"/>
    <cellStyle name="Vejica 3 13 2" xfId="4643"/>
    <cellStyle name="Vejica 3 13 2 2" xfId="6425"/>
    <cellStyle name="Vejica 3 13 2 2 2" xfId="11484"/>
    <cellStyle name="Vejica 3 13 2 3" xfId="11485"/>
    <cellStyle name="Vejica 3 13 2 4" xfId="11483"/>
    <cellStyle name="Vejica 3 13 3" xfId="7233"/>
    <cellStyle name="Vejica 3 13 3 2" xfId="11486"/>
    <cellStyle name="Vejica 3 13 4" xfId="11482"/>
    <cellStyle name="Vejica 3 14" xfId="2265"/>
    <cellStyle name="Vejica 3 14 2" xfId="4644"/>
    <cellStyle name="Vejica 3 14 2 2" xfId="6427"/>
    <cellStyle name="Vejica 3 14 2 2 2" xfId="11489"/>
    <cellStyle name="Vejica 3 14 2 3" xfId="11490"/>
    <cellStyle name="Vejica 3 14 2 4" xfId="11488"/>
    <cellStyle name="Vejica 3 14 3" xfId="6426"/>
    <cellStyle name="Vejica 3 14 3 2" xfId="11491"/>
    <cellStyle name="Vejica 3 14 4" xfId="11487"/>
    <cellStyle name="Vejica 3 15" xfId="2266"/>
    <cellStyle name="Vejica 3 15 2" xfId="4646"/>
    <cellStyle name="Vejica 3 15 2 2" xfId="5365"/>
    <cellStyle name="Vejica 3 15 2 2 2" xfId="11494"/>
    <cellStyle name="Vejica 3 15 2 3" xfId="11493"/>
    <cellStyle name="Vejica 3 15 3" xfId="4645"/>
    <cellStyle name="Vejica 3 15 3 2" xfId="11495"/>
    <cellStyle name="Vejica 3 15 4" xfId="6598"/>
    <cellStyle name="Vejica 3 15 4 2" xfId="11496"/>
    <cellStyle name="Vejica 3 15 5" xfId="11497"/>
    <cellStyle name="Vejica 3 15 6" xfId="11492"/>
    <cellStyle name="Vejica 3 15 7" xfId="14692"/>
    <cellStyle name="Vejica 3 15 8" xfId="6117"/>
    <cellStyle name="Vejica 3 16" xfId="2267"/>
    <cellStyle name="Vejica 3 16 2" xfId="4648"/>
    <cellStyle name="Vejica 3 16 2 2" xfId="5366"/>
    <cellStyle name="Vejica 3 16 2 2 2" xfId="11500"/>
    <cellStyle name="Vejica 3 16 2 2 3" xfId="15510"/>
    <cellStyle name="Vejica 3 16 2 3" xfId="11499"/>
    <cellStyle name="Vejica 3 16 3" xfId="4647"/>
    <cellStyle name="Vejica 3 16 3 2" xfId="11501"/>
    <cellStyle name="Vejica 3 16 4" xfId="11498"/>
    <cellStyle name="Vejica 3 16 5" xfId="15386"/>
    <cellStyle name="Vejica 3 17" xfId="4649"/>
    <cellStyle name="Vejica 3 17 2" xfId="4650"/>
    <cellStyle name="Vejica 3 17 2 2" xfId="5367"/>
    <cellStyle name="Vejica 3 17 2 2 2" xfId="11504"/>
    <cellStyle name="Vejica 3 17 2 3" xfId="11503"/>
    <cellStyle name="Vejica 3 17 3" xfId="5235"/>
    <cellStyle name="Vejica 3 17 3 2" xfId="11505"/>
    <cellStyle name="Vejica 3 17 4" xfId="11502"/>
    <cellStyle name="Vejica 3 18" xfId="4651"/>
    <cellStyle name="Vejica 3 18 2" xfId="5344"/>
    <cellStyle name="Vejica 3 18 2 2" xfId="11507"/>
    <cellStyle name="Vejica 3 18 3" xfId="11506"/>
    <cellStyle name="Vejica 3 19" xfId="4581"/>
    <cellStyle name="Vejica 3 19 2" xfId="11508"/>
    <cellStyle name="Vejica 3 2" xfId="722"/>
    <cellStyle name="Vejica 3 2 10" xfId="11509"/>
    <cellStyle name="Vejica 3 2 11" xfId="20840"/>
    <cellStyle name="Vejica 3 2 2" xfId="723"/>
    <cellStyle name="Vejica 3 2 2 10" xfId="11510"/>
    <cellStyle name="Vejica 3 2 2 2" xfId="2268"/>
    <cellStyle name="Vejica 3 2 2 2 2" xfId="4654"/>
    <cellStyle name="Vejica 3 2 2 2 2 2" xfId="7230"/>
    <cellStyle name="Vejica 3 2 2 2 2 2 2" xfId="11513"/>
    <cellStyle name="Vejica 3 2 2 2 2 3" xfId="11514"/>
    <cellStyle name="Vejica 3 2 2 2 2 4" xfId="11512"/>
    <cellStyle name="Vejica 3 2 2 2 3" xfId="7231"/>
    <cellStyle name="Vejica 3 2 2 2 3 2" xfId="11515"/>
    <cellStyle name="Vejica 3 2 2 2 4" xfId="11511"/>
    <cellStyle name="Vejica 3 2 2 3" xfId="2269"/>
    <cellStyle name="Vejica 3 2 2 3 2" xfId="4656"/>
    <cellStyle name="Vejica 3 2 2 3 2 2" xfId="5370"/>
    <cellStyle name="Vejica 3 2 2 3 2 2 2" xfId="11518"/>
    <cellStyle name="Vejica 3 2 2 3 2 3" xfId="11517"/>
    <cellStyle name="Vejica 3 2 2 3 3" xfId="4655"/>
    <cellStyle name="Vejica 3 2 2 3 3 2" xfId="11519"/>
    <cellStyle name="Vejica 3 2 2 3 4" xfId="6599"/>
    <cellStyle name="Vejica 3 2 2 3 4 2" xfId="11520"/>
    <cellStyle name="Vejica 3 2 2 3 5" xfId="11521"/>
    <cellStyle name="Vejica 3 2 2 3 6" xfId="11516"/>
    <cellStyle name="Vejica 3 2 2 3 7" xfId="14700"/>
    <cellStyle name="Vejica 3 2 2 3 8" xfId="6125"/>
    <cellStyle name="Vejica 3 2 2 4" xfId="2270"/>
    <cellStyle name="Vejica 3 2 2 4 2" xfId="4657"/>
    <cellStyle name="Vejica 3 2 2 4 2 2" xfId="11523"/>
    <cellStyle name="Vejica 3 2 2 4 3" xfId="11522"/>
    <cellStyle name="Vejica 3 2 2 5" xfId="4658"/>
    <cellStyle name="Vejica 3 2 2 5 2" xfId="4659"/>
    <cellStyle name="Vejica 3 2 2 5 2 2" xfId="5516"/>
    <cellStyle name="Vejica 3 2 2 5 2 2 2" xfId="11526"/>
    <cellStyle name="Vejica 3 2 2 5 2 3" xfId="11525"/>
    <cellStyle name="Vejica 3 2 2 5 3" xfId="5282"/>
    <cellStyle name="Vejica 3 2 2 5 3 2" xfId="11527"/>
    <cellStyle name="Vejica 3 2 2 5 4" xfId="11524"/>
    <cellStyle name="Vejica 3 2 2 6" xfId="4660"/>
    <cellStyle name="Vejica 3 2 2 6 2" xfId="5369"/>
    <cellStyle name="Vejica 3 2 2 6 2 2" xfId="11529"/>
    <cellStyle name="Vejica 3 2 2 6 3" xfId="11528"/>
    <cellStyle name="Vejica 3 2 2 7" xfId="4653"/>
    <cellStyle name="Vejica 3 2 2 7 2" xfId="11530"/>
    <cellStyle name="Vejica 3 2 2 8" xfId="5228"/>
    <cellStyle name="Vejica 3 2 2 8 2" xfId="11531"/>
    <cellStyle name="Vejica 3 2 2 9" xfId="5908"/>
    <cellStyle name="Vejica 3 2 2 9 2" xfId="11532"/>
    <cellStyle name="Vejica 3 2 3" xfId="2271"/>
    <cellStyle name="Vejica 3 2 3 2" xfId="4661"/>
    <cellStyle name="Vejica 3 2 3 2 2" xfId="11534"/>
    <cellStyle name="Vejica 3 2 3 3" xfId="11533"/>
    <cellStyle name="Vejica 3 2 4" xfId="4662"/>
    <cellStyle name="Vejica 3 2 4 2" xfId="5237"/>
    <cellStyle name="Vejica 3 2 4 2 2" xfId="11536"/>
    <cellStyle name="Vejica 3 2 4 3" xfId="11537"/>
    <cellStyle name="Vejica 3 2 4 4" xfId="11535"/>
    <cellStyle name="Vejica 3 2 5" xfId="4663"/>
    <cellStyle name="Vejica 3 2 5 2" xfId="5368"/>
    <cellStyle name="Vejica 3 2 5 2 2" xfId="11539"/>
    <cellStyle name="Vejica 3 2 5 3" xfId="11538"/>
    <cellStyle name="Vejica 3 2 6" xfId="4652"/>
    <cellStyle name="Vejica 3 2 6 2" xfId="11540"/>
    <cellStyle name="Vejica 3 2 7" xfId="5226"/>
    <cellStyle name="Vejica 3 2 7 2" xfId="11541"/>
    <cellStyle name="Vejica 3 2 8" xfId="5650"/>
    <cellStyle name="Vejica 3 2 8 2" xfId="11542"/>
    <cellStyle name="Vejica 3 2 9" xfId="7232"/>
    <cellStyle name="Vejica 3 2 9 2" xfId="11543"/>
    <cellStyle name="Vejica 3 20" xfId="11320"/>
    <cellStyle name="Vejica 3 21" xfId="20839"/>
    <cellStyle name="Vejica 3 3" xfId="724"/>
    <cellStyle name="Vejica 3 3 10" xfId="11544"/>
    <cellStyle name="Vejica 3 3 11" xfId="20841"/>
    <cellStyle name="Vejica 3 3 2" xfId="2272"/>
    <cellStyle name="Vejica 3 3 2 2" xfId="4665"/>
    <cellStyle name="Vejica 3 3 2 2 2" xfId="6429"/>
    <cellStyle name="Vejica 3 3 2 2 2 2" xfId="11547"/>
    <cellStyle name="Vejica 3 3 2 2 3" xfId="11548"/>
    <cellStyle name="Vejica 3 3 2 2 4" xfId="11546"/>
    <cellStyle name="Vejica 3 3 2 3" xfId="7228"/>
    <cellStyle name="Vejica 3 3 2 3 2" xfId="11549"/>
    <cellStyle name="Vejica 3 3 2 4" xfId="11545"/>
    <cellStyle name="Vejica 3 3 3" xfId="2273"/>
    <cellStyle name="Vejica 3 3 3 2" xfId="4667"/>
    <cellStyle name="Vejica 3 3 3 2 2" xfId="5372"/>
    <cellStyle name="Vejica 3 3 3 2 2 2" xfId="11552"/>
    <cellStyle name="Vejica 3 3 3 2 3" xfId="11551"/>
    <cellStyle name="Vejica 3 3 3 3" xfId="4666"/>
    <cellStyle name="Vejica 3 3 3 3 2" xfId="11553"/>
    <cellStyle name="Vejica 3 3 3 4" xfId="6600"/>
    <cellStyle name="Vejica 3 3 3 4 2" xfId="11554"/>
    <cellStyle name="Vejica 3 3 3 5" xfId="11555"/>
    <cellStyle name="Vejica 3 3 3 6" xfId="11550"/>
    <cellStyle name="Vejica 3 3 3 7" xfId="14701"/>
    <cellStyle name="Vejica 3 3 3 8" xfId="6126"/>
    <cellStyle name="Vejica 3 3 4" xfId="2274"/>
    <cellStyle name="Vejica 3 3 4 2" xfId="4668"/>
    <cellStyle name="Vejica 3 3 4 2 2" xfId="11557"/>
    <cellStyle name="Vejica 3 3 4 3" xfId="11556"/>
    <cellStyle name="Vejica 3 3 5" xfId="4669"/>
    <cellStyle name="Vejica 3 3 5 2" xfId="4670"/>
    <cellStyle name="Vejica 3 3 5 2 2" xfId="5517"/>
    <cellStyle name="Vejica 3 3 5 2 2 2" xfId="11560"/>
    <cellStyle name="Vejica 3 3 5 2 3" xfId="11559"/>
    <cellStyle name="Vejica 3 3 5 3" xfId="5283"/>
    <cellStyle name="Vejica 3 3 5 3 2" xfId="11561"/>
    <cellStyle name="Vejica 3 3 5 4" xfId="11558"/>
    <cellStyle name="Vejica 3 3 6" xfId="4671"/>
    <cellStyle name="Vejica 3 3 6 2" xfId="5371"/>
    <cellStyle name="Vejica 3 3 6 2 2" xfId="11563"/>
    <cellStyle name="Vejica 3 3 6 3" xfId="11562"/>
    <cellStyle name="Vejica 3 3 7" xfId="4664"/>
    <cellStyle name="Vejica 3 3 7 2" xfId="11564"/>
    <cellStyle name="Vejica 3 3 8" xfId="5263"/>
    <cellStyle name="Vejica 3 3 8 2" xfId="11565"/>
    <cellStyle name="Vejica 3 3 9" xfId="7229"/>
    <cellStyle name="Vejica 3 3 9 2" xfId="11566"/>
    <cellStyle name="Vejica 3 4" xfId="725"/>
    <cellStyle name="Vejica 3 4 10" xfId="11567"/>
    <cellStyle name="Vejica 3 4 11" xfId="20842"/>
    <cellStyle name="Vejica 3 4 2" xfId="2275"/>
    <cellStyle name="Vejica 3 4 2 2" xfId="4673"/>
    <cellStyle name="Vejica 3 4 2 2 2" xfId="5909"/>
    <cellStyle name="Vejica 3 4 2 2 2 2" xfId="11570"/>
    <cellStyle name="Vejica 3 4 2 2 3" xfId="11571"/>
    <cellStyle name="Vejica 3 4 2 2 4" xfId="11569"/>
    <cellStyle name="Vejica 3 4 2 3" xfId="6431"/>
    <cellStyle name="Vejica 3 4 2 3 2" xfId="11572"/>
    <cellStyle name="Vejica 3 4 2 4" xfId="11568"/>
    <cellStyle name="Vejica 3 4 3" xfId="2276"/>
    <cellStyle name="Vejica 3 4 3 2" xfId="4675"/>
    <cellStyle name="Vejica 3 4 3 2 2" xfId="5374"/>
    <cellStyle name="Vejica 3 4 3 2 2 2" xfId="11575"/>
    <cellStyle name="Vejica 3 4 3 2 3" xfId="11574"/>
    <cellStyle name="Vejica 3 4 3 3" xfId="4674"/>
    <cellStyle name="Vejica 3 4 3 3 2" xfId="11576"/>
    <cellStyle name="Vejica 3 4 3 4" xfId="6601"/>
    <cellStyle name="Vejica 3 4 3 4 2" xfId="11577"/>
    <cellStyle name="Vejica 3 4 3 5" xfId="11578"/>
    <cellStyle name="Vejica 3 4 3 6" xfId="11573"/>
    <cellStyle name="Vejica 3 4 3 7" xfId="14702"/>
    <cellStyle name="Vejica 3 4 3 8" xfId="6127"/>
    <cellStyle name="Vejica 3 4 4" xfId="2277"/>
    <cellStyle name="Vejica 3 4 4 2" xfId="4676"/>
    <cellStyle name="Vejica 3 4 4 2 2" xfId="11580"/>
    <cellStyle name="Vejica 3 4 4 3" xfId="11579"/>
    <cellStyle name="Vejica 3 4 5" xfId="4677"/>
    <cellStyle name="Vejica 3 4 5 2" xfId="4678"/>
    <cellStyle name="Vejica 3 4 5 2 2" xfId="5518"/>
    <cellStyle name="Vejica 3 4 5 2 2 2" xfId="11583"/>
    <cellStyle name="Vejica 3 4 5 2 3" xfId="11582"/>
    <cellStyle name="Vejica 3 4 5 3" xfId="5284"/>
    <cellStyle name="Vejica 3 4 5 3 2" xfId="11584"/>
    <cellStyle name="Vejica 3 4 5 4" xfId="11581"/>
    <cellStyle name="Vejica 3 4 6" xfId="4679"/>
    <cellStyle name="Vejica 3 4 6 2" xfId="5373"/>
    <cellStyle name="Vejica 3 4 6 2 2" xfId="11586"/>
    <cellStyle name="Vejica 3 4 6 3" xfId="11585"/>
    <cellStyle name="Vejica 3 4 7" xfId="4672"/>
    <cellStyle name="Vejica 3 4 7 2" xfId="11587"/>
    <cellStyle name="Vejica 3 4 8" xfId="5244"/>
    <cellStyle name="Vejica 3 4 8 2" xfId="11588"/>
    <cellStyle name="Vejica 3 4 9" xfId="7227"/>
    <cellStyle name="Vejica 3 4 9 2" xfId="11589"/>
    <cellStyle name="Vejica 3 5" xfId="726"/>
    <cellStyle name="Vejica 3 5 10" xfId="11590"/>
    <cellStyle name="Vejica 3 5 2" xfId="2278"/>
    <cellStyle name="Vejica 3 5 2 2" xfId="4681"/>
    <cellStyle name="Vejica 3 5 2 2 2" xfId="7225"/>
    <cellStyle name="Vejica 3 5 2 2 2 2" xfId="11593"/>
    <cellStyle name="Vejica 3 5 2 2 3" xfId="11594"/>
    <cellStyle name="Vejica 3 5 2 2 4" xfId="11592"/>
    <cellStyle name="Vejica 3 5 2 3" xfId="5910"/>
    <cellStyle name="Vejica 3 5 2 3 2" xfId="11595"/>
    <cellStyle name="Vejica 3 5 2 4" xfId="11591"/>
    <cellStyle name="Vejica 3 5 3" xfId="2279"/>
    <cellStyle name="Vejica 3 5 3 2" xfId="4683"/>
    <cellStyle name="Vejica 3 5 3 2 2" xfId="5376"/>
    <cellStyle name="Vejica 3 5 3 2 2 2" xfId="11598"/>
    <cellStyle name="Vejica 3 5 3 2 3" xfId="11597"/>
    <cellStyle name="Vejica 3 5 3 3" xfId="4682"/>
    <cellStyle name="Vejica 3 5 3 3 2" xfId="11599"/>
    <cellStyle name="Vejica 3 5 3 4" xfId="6602"/>
    <cellStyle name="Vejica 3 5 3 4 2" xfId="11600"/>
    <cellStyle name="Vejica 3 5 3 5" xfId="11601"/>
    <cellStyle name="Vejica 3 5 3 6" xfId="11596"/>
    <cellStyle name="Vejica 3 5 3 7" xfId="14703"/>
    <cellStyle name="Vejica 3 5 3 8" xfId="6128"/>
    <cellStyle name="Vejica 3 5 4" xfId="2280"/>
    <cellStyle name="Vejica 3 5 4 2" xfId="4684"/>
    <cellStyle name="Vejica 3 5 4 2 2" xfId="11603"/>
    <cellStyle name="Vejica 3 5 4 3" xfId="11602"/>
    <cellStyle name="Vejica 3 5 5" xfId="4685"/>
    <cellStyle name="Vejica 3 5 5 2" xfId="4686"/>
    <cellStyle name="Vejica 3 5 5 2 2" xfId="5519"/>
    <cellStyle name="Vejica 3 5 5 2 2 2" xfId="11606"/>
    <cellStyle name="Vejica 3 5 5 2 3" xfId="11605"/>
    <cellStyle name="Vejica 3 5 5 3" xfId="5285"/>
    <cellStyle name="Vejica 3 5 5 3 2" xfId="11607"/>
    <cellStyle name="Vejica 3 5 5 4" xfId="11604"/>
    <cellStyle name="Vejica 3 5 6" xfId="4687"/>
    <cellStyle name="Vejica 3 5 6 2" xfId="5375"/>
    <cellStyle name="Vejica 3 5 6 2 2" xfId="11609"/>
    <cellStyle name="Vejica 3 5 6 3" xfId="11608"/>
    <cellStyle name="Vejica 3 5 7" xfId="4680"/>
    <cellStyle name="Vejica 3 5 7 2" xfId="11610"/>
    <cellStyle name="Vejica 3 5 8" xfId="5234"/>
    <cellStyle name="Vejica 3 5 8 2" xfId="11611"/>
    <cellStyle name="Vejica 3 5 9" xfId="7226"/>
    <cellStyle name="Vejica 3 5 9 2" xfId="11612"/>
    <cellStyle name="Vejica 3 6" xfId="727"/>
    <cellStyle name="Vejica 3 6 10" xfId="11613"/>
    <cellStyle name="Vejica 3 6 2" xfId="2281"/>
    <cellStyle name="Vejica 3 6 2 2" xfId="4689"/>
    <cellStyle name="Vejica 3 6 2 2 2" xfId="5911"/>
    <cellStyle name="Vejica 3 6 2 2 2 2" xfId="11616"/>
    <cellStyle name="Vejica 3 6 2 2 3" xfId="11617"/>
    <cellStyle name="Vejica 3 6 2 2 4" xfId="11615"/>
    <cellStyle name="Vejica 3 6 2 3" xfId="6435"/>
    <cellStyle name="Vejica 3 6 2 3 2" xfId="11618"/>
    <cellStyle name="Vejica 3 6 2 4" xfId="11614"/>
    <cellStyle name="Vejica 3 6 3" xfId="2282"/>
    <cellStyle name="Vejica 3 6 3 2" xfId="4691"/>
    <cellStyle name="Vejica 3 6 3 2 2" xfId="5378"/>
    <cellStyle name="Vejica 3 6 3 2 2 2" xfId="11621"/>
    <cellStyle name="Vejica 3 6 3 2 3" xfId="11620"/>
    <cellStyle name="Vejica 3 6 3 3" xfId="4690"/>
    <cellStyle name="Vejica 3 6 3 3 2" xfId="11622"/>
    <cellStyle name="Vejica 3 6 3 4" xfId="6603"/>
    <cellStyle name="Vejica 3 6 3 4 2" xfId="11623"/>
    <cellStyle name="Vejica 3 6 3 5" xfId="11624"/>
    <cellStyle name="Vejica 3 6 3 6" xfId="11619"/>
    <cellStyle name="Vejica 3 6 3 7" xfId="14704"/>
    <cellStyle name="Vejica 3 6 3 8" xfId="6129"/>
    <cellStyle name="Vejica 3 6 4" xfId="2283"/>
    <cellStyle name="Vejica 3 6 4 2" xfId="4692"/>
    <cellStyle name="Vejica 3 6 4 2 2" xfId="11626"/>
    <cellStyle name="Vejica 3 6 4 3" xfId="11625"/>
    <cellStyle name="Vejica 3 6 5" xfId="4693"/>
    <cellStyle name="Vejica 3 6 5 2" xfId="4694"/>
    <cellStyle name="Vejica 3 6 5 2 2" xfId="5520"/>
    <cellStyle name="Vejica 3 6 5 2 2 2" xfId="11629"/>
    <cellStyle name="Vejica 3 6 5 2 3" xfId="11628"/>
    <cellStyle name="Vejica 3 6 5 3" xfId="5286"/>
    <cellStyle name="Vejica 3 6 5 3 2" xfId="11630"/>
    <cellStyle name="Vejica 3 6 5 4" xfId="11627"/>
    <cellStyle name="Vejica 3 6 6" xfId="4695"/>
    <cellStyle name="Vejica 3 6 6 2" xfId="5377"/>
    <cellStyle name="Vejica 3 6 6 2 2" xfId="11632"/>
    <cellStyle name="Vejica 3 6 6 3" xfId="11631"/>
    <cellStyle name="Vejica 3 6 7" xfId="4688"/>
    <cellStyle name="Vejica 3 6 7 2" xfId="11633"/>
    <cellStyle name="Vejica 3 6 8" xfId="5260"/>
    <cellStyle name="Vejica 3 6 8 2" xfId="11634"/>
    <cellStyle name="Vejica 3 6 9" xfId="6433"/>
    <cellStyle name="Vejica 3 6 9 2" xfId="11635"/>
    <cellStyle name="Vejica 3 7" xfId="728"/>
    <cellStyle name="Vejica 3 7 10" xfId="11636"/>
    <cellStyle name="Vejica 3 7 2" xfId="2284"/>
    <cellStyle name="Vejica 3 7 2 2" xfId="4697"/>
    <cellStyle name="Vejica 3 7 2 2 2" xfId="6437"/>
    <cellStyle name="Vejica 3 7 2 2 2 2" xfId="11639"/>
    <cellStyle name="Vejica 3 7 2 2 3" xfId="11640"/>
    <cellStyle name="Vejica 3 7 2 2 4" xfId="11638"/>
    <cellStyle name="Vejica 3 7 2 3" xfId="7223"/>
    <cellStyle name="Vejica 3 7 2 3 2" xfId="11641"/>
    <cellStyle name="Vejica 3 7 2 4" xfId="11637"/>
    <cellStyle name="Vejica 3 7 3" xfId="2285"/>
    <cellStyle name="Vejica 3 7 3 2" xfId="4699"/>
    <cellStyle name="Vejica 3 7 3 2 2" xfId="5380"/>
    <cellStyle name="Vejica 3 7 3 2 2 2" xfId="11644"/>
    <cellStyle name="Vejica 3 7 3 2 3" xfId="11643"/>
    <cellStyle name="Vejica 3 7 3 3" xfId="4698"/>
    <cellStyle name="Vejica 3 7 3 3 2" xfId="11645"/>
    <cellStyle name="Vejica 3 7 3 4" xfId="6604"/>
    <cellStyle name="Vejica 3 7 3 4 2" xfId="11646"/>
    <cellStyle name="Vejica 3 7 3 5" xfId="11647"/>
    <cellStyle name="Vejica 3 7 3 6" xfId="11642"/>
    <cellStyle name="Vejica 3 7 3 7" xfId="14705"/>
    <cellStyle name="Vejica 3 7 3 8" xfId="6130"/>
    <cellStyle name="Vejica 3 7 4" xfId="2286"/>
    <cellStyle name="Vejica 3 7 4 2" xfId="4700"/>
    <cellStyle name="Vejica 3 7 4 2 2" xfId="11649"/>
    <cellStyle name="Vejica 3 7 4 3" xfId="11648"/>
    <cellStyle name="Vejica 3 7 5" xfId="4701"/>
    <cellStyle name="Vejica 3 7 5 2" xfId="4702"/>
    <cellStyle name="Vejica 3 7 5 2 2" xfId="5521"/>
    <cellStyle name="Vejica 3 7 5 2 2 2" xfId="11652"/>
    <cellStyle name="Vejica 3 7 5 2 3" xfId="11651"/>
    <cellStyle name="Vejica 3 7 5 3" xfId="5287"/>
    <cellStyle name="Vejica 3 7 5 3 2" xfId="11653"/>
    <cellStyle name="Vejica 3 7 5 4" xfId="11650"/>
    <cellStyle name="Vejica 3 7 6" xfId="4703"/>
    <cellStyle name="Vejica 3 7 6 2" xfId="5379"/>
    <cellStyle name="Vejica 3 7 6 2 2" xfId="11655"/>
    <cellStyle name="Vejica 3 7 6 3" xfId="11654"/>
    <cellStyle name="Vejica 3 7 7" xfId="4696"/>
    <cellStyle name="Vejica 3 7 7 2" xfId="11656"/>
    <cellStyle name="Vejica 3 7 8" xfId="5266"/>
    <cellStyle name="Vejica 3 7 8 2" xfId="11657"/>
    <cellStyle name="Vejica 3 7 9" xfId="7224"/>
    <cellStyle name="Vejica 3 7 9 2" xfId="11658"/>
    <cellStyle name="Vejica 3 8" xfId="729"/>
    <cellStyle name="Vejica 3 8 10" xfId="11659"/>
    <cellStyle name="Vejica 3 8 2" xfId="2287"/>
    <cellStyle name="Vejica 3 8 2 2" xfId="4705"/>
    <cellStyle name="Vejica 3 8 2 2 2" xfId="5912"/>
    <cellStyle name="Vejica 3 8 2 2 2 2" xfId="11662"/>
    <cellStyle name="Vejica 3 8 2 2 3" xfId="11663"/>
    <cellStyle name="Vejica 3 8 2 2 4" xfId="11661"/>
    <cellStyle name="Vejica 3 8 2 3" xfId="6439"/>
    <cellStyle name="Vejica 3 8 2 3 2" xfId="11664"/>
    <cellStyle name="Vejica 3 8 2 4" xfId="11660"/>
    <cellStyle name="Vejica 3 8 3" xfId="2288"/>
    <cellStyle name="Vejica 3 8 3 2" xfId="4707"/>
    <cellStyle name="Vejica 3 8 3 2 2" xfId="5382"/>
    <cellStyle name="Vejica 3 8 3 2 2 2" xfId="11667"/>
    <cellStyle name="Vejica 3 8 3 2 3" xfId="11666"/>
    <cellStyle name="Vejica 3 8 3 3" xfId="4706"/>
    <cellStyle name="Vejica 3 8 3 3 2" xfId="11668"/>
    <cellStyle name="Vejica 3 8 3 4" xfId="6605"/>
    <cellStyle name="Vejica 3 8 3 4 2" xfId="11669"/>
    <cellStyle name="Vejica 3 8 3 5" xfId="11670"/>
    <cellStyle name="Vejica 3 8 3 6" xfId="11665"/>
    <cellStyle name="Vejica 3 8 3 7" xfId="14706"/>
    <cellStyle name="Vejica 3 8 3 8" xfId="6131"/>
    <cellStyle name="Vejica 3 8 4" xfId="2289"/>
    <cellStyle name="Vejica 3 8 4 2" xfId="4708"/>
    <cellStyle name="Vejica 3 8 4 2 2" xfId="11672"/>
    <cellStyle name="Vejica 3 8 4 3" xfId="11671"/>
    <cellStyle name="Vejica 3 8 5" xfId="4709"/>
    <cellStyle name="Vejica 3 8 5 2" xfId="4710"/>
    <cellStyle name="Vejica 3 8 5 2 2" xfId="5522"/>
    <cellStyle name="Vejica 3 8 5 2 2 2" xfId="11675"/>
    <cellStyle name="Vejica 3 8 5 2 3" xfId="11674"/>
    <cellStyle name="Vejica 3 8 5 3" xfId="5288"/>
    <cellStyle name="Vejica 3 8 5 3 2" xfId="11676"/>
    <cellStyle name="Vejica 3 8 5 4" xfId="11673"/>
    <cellStyle name="Vejica 3 8 6" xfId="4711"/>
    <cellStyle name="Vejica 3 8 6 2" xfId="5381"/>
    <cellStyle name="Vejica 3 8 6 2 2" xfId="11678"/>
    <cellStyle name="Vejica 3 8 6 3" xfId="11677"/>
    <cellStyle name="Vejica 3 8 7" xfId="4704"/>
    <cellStyle name="Vejica 3 8 7 2" xfId="11679"/>
    <cellStyle name="Vejica 3 8 8" xfId="5218"/>
    <cellStyle name="Vejica 3 8 8 2" xfId="11680"/>
    <cellStyle name="Vejica 3 8 9" xfId="7222"/>
    <cellStyle name="Vejica 3 8 9 2" xfId="11681"/>
    <cellStyle name="Vejica 3 9" xfId="730"/>
    <cellStyle name="Vejica 3 9 10" xfId="5245"/>
    <cellStyle name="Vejica 3 9 10 2" xfId="11683"/>
    <cellStyle name="Vejica 3 9 11" xfId="11682"/>
    <cellStyle name="Vejica 3 9 2" xfId="731"/>
    <cellStyle name="Vejica 3 9 2 10" xfId="11684"/>
    <cellStyle name="Vejica 3 9 2 2" xfId="732"/>
    <cellStyle name="Vejica 3 9 2 2 2" xfId="2290"/>
    <cellStyle name="Vejica 3 9 2 2 2 2" xfId="4715"/>
    <cellStyle name="Vejica 3 9 2 2 2 2 2" xfId="6442"/>
    <cellStyle name="Vejica 3 9 2 2 2 2 2 2" xfId="11688"/>
    <cellStyle name="Vejica 3 9 2 2 2 2 3" xfId="11689"/>
    <cellStyle name="Vejica 3 9 2 2 2 2 4" xfId="11687"/>
    <cellStyle name="Vejica 3 9 2 2 2 3" xfId="7221"/>
    <cellStyle name="Vejica 3 9 2 2 2 3 2" xfId="11690"/>
    <cellStyle name="Vejica 3 9 2 2 2 4" xfId="11686"/>
    <cellStyle name="Vejica 3 9 2 2 3" xfId="2291"/>
    <cellStyle name="Vejica 3 9 2 2 3 2" xfId="4717"/>
    <cellStyle name="Vejica 3 9 2 2 3 2 2" xfId="5386"/>
    <cellStyle name="Vejica 3 9 2 2 3 2 2 2" xfId="11693"/>
    <cellStyle name="Vejica 3 9 2 2 3 2 3" xfId="11692"/>
    <cellStyle name="Vejica 3 9 2 2 3 3" xfId="4716"/>
    <cellStyle name="Vejica 3 9 2 2 3 3 2" xfId="11694"/>
    <cellStyle name="Vejica 3 9 2 2 3 4" xfId="6606"/>
    <cellStyle name="Vejica 3 9 2 2 3 4 2" xfId="11695"/>
    <cellStyle name="Vejica 3 9 2 2 3 5" xfId="11696"/>
    <cellStyle name="Vejica 3 9 2 2 3 6" xfId="11691"/>
    <cellStyle name="Vejica 3 9 2 2 3 7" xfId="14709"/>
    <cellStyle name="Vejica 3 9 2 2 3 8" xfId="6134"/>
    <cellStyle name="Vejica 3 9 2 2 4" xfId="2292"/>
    <cellStyle name="Vejica 3 9 2 2 4 2" xfId="4719"/>
    <cellStyle name="Vejica 3 9 2 2 4 2 2" xfId="5387"/>
    <cellStyle name="Vejica 3 9 2 2 4 2 2 2" xfId="11699"/>
    <cellStyle name="Vejica 3 9 2 2 4 2 2 3" xfId="15511"/>
    <cellStyle name="Vejica 3 9 2 2 4 2 3" xfId="11698"/>
    <cellStyle name="Vejica 3 9 2 2 4 3" xfId="4718"/>
    <cellStyle name="Vejica 3 9 2 2 4 3 2" xfId="11700"/>
    <cellStyle name="Vejica 3 9 2 2 4 4" xfId="11697"/>
    <cellStyle name="Vejica 3 9 2 2 4 5" xfId="15387"/>
    <cellStyle name="Vejica 3 9 2 2 5" xfId="4720"/>
    <cellStyle name="Vejica 3 9 2 2 5 2" xfId="4721"/>
    <cellStyle name="Vejica 3 9 2 2 5 2 2" xfId="5523"/>
    <cellStyle name="Vejica 3 9 2 2 5 2 2 2" xfId="11703"/>
    <cellStyle name="Vejica 3 9 2 2 5 2 3" xfId="11702"/>
    <cellStyle name="Vejica 3 9 2 2 5 3" xfId="5289"/>
    <cellStyle name="Vejica 3 9 2 2 5 3 2" xfId="11704"/>
    <cellStyle name="Vejica 3 9 2 2 5 4" xfId="11701"/>
    <cellStyle name="Vejica 3 9 2 2 6" xfId="4722"/>
    <cellStyle name="Vejica 3 9 2 2 6 2" xfId="5385"/>
    <cellStyle name="Vejica 3 9 2 2 6 2 2" xfId="11706"/>
    <cellStyle name="Vejica 3 9 2 2 6 3" xfId="11705"/>
    <cellStyle name="Vejica 3 9 2 2 7" xfId="4714"/>
    <cellStyle name="Vejica 3 9 2 2 7 2" xfId="11707"/>
    <cellStyle name="Vejica 3 9 2 2 8" xfId="5214"/>
    <cellStyle name="Vejica 3 9 2 2 8 2" xfId="11708"/>
    <cellStyle name="Vejica 3 9 2 2 9" xfId="11685"/>
    <cellStyle name="Vejica 3 9 2 3" xfId="2293"/>
    <cellStyle name="Vejica 3 9 2 3 2" xfId="4723"/>
    <cellStyle name="Vejica 3 9 2 3 2 2" xfId="6444"/>
    <cellStyle name="Vejica 3 9 2 3 2 2 2" xfId="11711"/>
    <cellStyle name="Vejica 3 9 2 3 2 3" xfId="11712"/>
    <cellStyle name="Vejica 3 9 2 3 2 4" xfId="11710"/>
    <cellStyle name="Vejica 3 9 2 3 3" xfId="5913"/>
    <cellStyle name="Vejica 3 9 2 3 3 2" xfId="11713"/>
    <cellStyle name="Vejica 3 9 2 3 4" xfId="11709"/>
    <cellStyle name="Vejica 3 9 2 4" xfId="2294"/>
    <cellStyle name="Vejica 3 9 2 4 2" xfId="4725"/>
    <cellStyle name="Vejica 3 9 2 4 2 2" xfId="5388"/>
    <cellStyle name="Vejica 3 9 2 4 2 2 2" xfId="11716"/>
    <cellStyle name="Vejica 3 9 2 4 2 3" xfId="11715"/>
    <cellStyle name="Vejica 3 9 2 4 3" xfId="4724"/>
    <cellStyle name="Vejica 3 9 2 4 3 2" xfId="11717"/>
    <cellStyle name="Vejica 3 9 2 4 4" xfId="6607"/>
    <cellStyle name="Vejica 3 9 2 4 4 2" xfId="11718"/>
    <cellStyle name="Vejica 3 9 2 4 5" xfId="11719"/>
    <cellStyle name="Vejica 3 9 2 4 6" xfId="11714"/>
    <cellStyle name="Vejica 3 9 2 4 7" xfId="14708"/>
    <cellStyle name="Vejica 3 9 2 4 8" xfId="6133"/>
    <cellStyle name="Vejica 3 9 2 5" xfId="2295"/>
    <cellStyle name="Vejica 3 9 2 5 2" xfId="4727"/>
    <cellStyle name="Vejica 3 9 2 5 2 2" xfId="5389"/>
    <cellStyle name="Vejica 3 9 2 5 2 2 2" xfId="11722"/>
    <cellStyle name="Vejica 3 9 2 5 2 2 3" xfId="15512"/>
    <cellStyle name="Vejica 3 9 2 5 2 3" xfId="11721"/>
    <cellStyle name="Vejica 3 9 2 5 3" xfId="4726"/>
    <cellStyle name="Vejica 3 9 2 5 3 2" xfId="11723"/>
    <cellStyle name="Vejica 3 9 2 5 4" xfId="11720"/>
    <cellStyle name="Vejica 3 9 2 5 5" xfId="15388"/>
    <cellStyle name="Vejica 3 9 2 6" xfId="4728"/>
    <cellStyle name="Vejica 3 9 2 6 2" xfId="4729"/>
    <cellStyle name="Vejica 3 9 2 6 2 2" xfId="5524"/>
    <cellStyle name="Vejica 3 9 2 6 2 2 2" xfId="11726"/>
    <cellStyle name="Vejica 3 9 2 6 2 3" xfId="11725"/>
    <cellStyle name="Vejica 3 9 2 6 3" xfId="5290"/>
    <cellStyle name="Vejica 3 9 2 6 3 2" xfId="11727"/>
    <cellStyle name="Vejica 3 9 2 6 4" xfId="11724"/>
    <cellStyle name="Vejica 3 9 2 7" xfId="4730"/>
    <cellStyle name="Vejica 3 9 2 7 2" xfId="5384"/>
    <cellStyle name="Vejica 3 9 2 7 2 2" xfId="11729"/>
    <cellStyle name="Vejica 3 9 2 7 3" xfId="11728"/>
    <cellStyle name="Vejica 3 9 2 8" xfId="4713"/>
    <cellStyle name="Vejica 3 9 2 8 2" xfId="11730"/>
    <cellStyle name="Vejica 3 9 2 9" xfId="5246"/>
    <cellStyle name="Vejica 3 9 2 9 2" xfId="11731"/>
    <cellStyle name="Vejica 3 9 3" xfId="733"/>
    <cellStyle name="Vejica 3 9 3 2" xfId="2296"/>
    <cellStyle name="Vejica 3 9 3 2 2" xfId="4732"/>
    <cellStyle name="Vejica 3 9 3 2 2 2" xfId="5914"/>
    <cellStyle name="Vejica 3 9 3 2 2 2 2" xfId="11735"/>
    <cellStyle name="Vejica 3 9 3 2 2 3" xfId="11736"/>
    <cellStyle name="Vejica 3 9 3 2 2 4" xfId="11734"/>
    <cellStyle name="Vejica 3 9 3 2 3" xfId="7220"/>
    <cellStyle name="Vejica 3 9 3 2 3 2" xfId="11737"/>
    <cellStyle name="Vejica 3 9 3 2 4" xfId="11733"/>
    <cellStyle name="Vejica 3 9 3 3" xfId="2297"/>
    <cellStyle name="Vejica 3 9 3 3 2" xfId="4734"/>
    <cellStyle name="Vejica 3 9 3 3 2 2" xfId="5391"/>
    <cellStyle name="Vejica 3 9 3 3 2 2 2" xfId="11740"/>
    <cellStyle name="Vejica 3 9 3 3 2 3" xfId="11739"/>
    <cellStyle name="Vejica 3 9 3 3 3" xfId="4733"/>
    <cellStyle name="Vejica 3 9 3 3 3 2" xfId="11741"/>
    <cellStyle name="Vejica 3 9 3 3 4" xfId="6608"/>
    <cellStyle name="Vejica 3 9 3 3 4 2" xfId="11742"/>
    <cellStyle name="Vejica 3 9 3 3 5" xfId="11743"/>
    <cellStyle name="Vejica 3 9 3 3 6" xfId="11738"/>
    <cellStyle name="Vejica 3 9 3 3 7" xfId="14710"/>
    <cellStyle name="Vejica 3 9 3 3 8" xfId="6135"/>
    <cellStyle name="Vejica 3 9 3 4" xfId="2298"/>
    <cellStyle name="Vejica 3 9 3 4 2" xfId="4736"/>
    <cellStyle name="Vejica 3 9 3 4 2 2" xfId="5392"/>
    <cellStyle name="Vejica 3 9 3 4 2 2 2" xfId="11746"/>
    <cellStyle name="Vejica 3 9 3 4 2 2 3" xfId="15513"/>
    <cellStyle name="Vejica 3 9 3 4 2 3" xfId="11745"/>
    <cellStyle name="Vejica 3 9 3 4 3" xfId="4735"/>
    <cellStyle name="Vejica 3 9 3 4 3 2" xfId="11747"/>
    <cellStyle name="Vejica 3 9 3 4 4" xfId="11744"/>
    <cellStyle name="Vejica 3 9 3 4 5" xfId="15389"/>
    <cellStyle name="Vejica 3 9 3 5" xfId="4737"/>
    <cellStyle name="Vejica 3 9 3 5 2" xfId="4738"/>
    <cellStyle name="Vejica 3 9 3 5 2 2" xfId="5525"/>
    <cellStyle name="Vejica 3 9 3 5 2 2 2" xfId="11750"/>
    <cellStyle name="Vejica 3 9 3 5 2 3" xfId="11749"/>
    <cellStyle name="Vejica 3 9 3 5 3" xfId="5291"/>
    <cellStyle name="Vejica 3 9 3 5 3 2" xfId="11751"/>
    <cellStyle name="Vejica 3 9 3 5 4" xfId="11748"/>
    <cellStyle name="Vejica 3 9 3 6" xfId="4739"/>
    <cellStyle name="Vejica 3 9 3 6 2" xfId="5390"/>
    <cellStyle name="Vejica 3 9 3 6 2 2" xfId="11753"/>
    <cellStyle name="Vejica 3 9 3 6 3" xfId="11752"/>
    <cellStyle name="Vejica 3 9 3 7" xfId="4731"/>
    <cellStyle name="Vejica 3 9 3 7 2" xfId="11754"/>
    <cellStyle name="Vejica 3 9 3 8" xfId="5253"/>
    <cellStyle name="Vejica 3 9 3 8 2" xfId="11755"/>
    <cellStyle name="Vejica 3 9 3 9" xfId="11732"/>
    <cellStyle name="Vejica 3 9 4" xfId="2299"/>
    <cellStyle name="Vejica 3 9 4 2" xfId="4740"/>
    <cellStyle name="Vejica 3 9 4 2 2" xfId="5915"/>
    <cellStyle name="Vejica 3 9 4 2 2 2" xfId="11758"/>
    <cellStyle name="Vejica 3 9 4 2 3" xfId="11759"/>
    <cellStyle name="Vejica 3 9 4 2 4" xfId="11757"/>
    <cellStyle name="Vejica 3 9 4 3" xfId="7219"/>
    <cellStyle name="Vejica 3 9 4 3 2" xfId="11760"/>
    <cellStyle name="Vejica 3 9 4 4" xfId="11756"/>
    <cellStyle name="Vejica 3 9 5" xfId="2300"/>
    <cellStyle name="Vejica 3 9 5 2" xfId="4742"/>
    <cellStyle name="Vejica 3 9 5 2 2" xfId="5393"/>
    <cellStyle name="Vejica 3 9 5 2 2 2" xfId="11763"/>
    <cellStyle name="Vejica 3 9 5 2 3" xfId="11762"/>
    <cellStyle name="Vejica 3 9 5 3" xfId="4741"/>
    <cellStyle name="Vejica 3 9 5 3 2" xfId="11764"/>
    <cellStyle name="Vejica 3 9 5 4" xfId="6609"/>
    <cellStyle name="Vejica 3 9 5 4 2" xfId="11765"/>
    <cellStyle name="Vejica 3 9 5 5" xfId="11766"/>
    <cellStyle name="Vejica 3 9 5 6" xfId="11761"/>
    <cellStyle name="Vejica 3 9 5 7" xfId="14707"/>
    <cellStyle name="Vejica 3 9 5 8" xfId="6132"/>
    <cellStyle name="Vejica 3 9 6" xfId="2301"/>
    <cellStyle name="Vejica 3 9 6 2" xfId="4744"/>
    <cellStyle name="Vejica 3 9 6 2 2" xfId="5394"/>
    <cellStyle name="Vejica 3 9 6 2 2 2" xfId="11769"/>
    <cellStyle name="Vejica 3 9 6 2 2 3" xfId="15514"/>
    <cellStyle name="Vejica 3 9 6 2 3" xfId="11768"/>
    <cellStyle name="Vejica 3 9 6 3" xfId="4743"/>
    <cellStyle name="Vejica 3 9 6 3 2" xfId="11770"/>
    <cellStyle name="Vejica 3 9 6 4" xfId="11767"/>
    <cellStyle name="Vejica 3 9 6 5" xfId="15390"/>
    <cellStyle name="Vejica 3 9 7" xfId="4745"/>
    <cellStyle name="Vejica 3 9 7 2" xfId="4746"/>
    <cellStyle name="Vejica 3 9 7 2 2" xfId="5526"/>
    <cellStyle name="Vejica 3 9 7 2 2 2" xfId="11773"/>
    <cellStyle name="Vejica 3 9 7 2 3" xfId="11772"/>
    <cellStyle name="Vejica 3 9 7 3" xfId="5292"/>
    <cellStyle name="Vejica 3 9 7 3 2" xfId="11774"/>
    <cellStyle name="Vejica 3 9 7 4" xfId="11771"/>
    <cellStyle name="Vejica 3 9 8" xfId="4747"/>
    <cellStyle name="Vejica 3 9 8 2" xfId="5383"/>
    <cellStyle name="Vejica 3 9 8 2 2" xfId="11776"/>
    <cellStyle name="Vejica 3 9 8 3" xfId="11775"/>
    <cellStyle name="Vejica 3 9 9" xfId="4712"/>
    <cellStyle name="Vejica 3 9 9 2" xfId="11777"/>
    <cellStyle name="Vejica 30" xfId="734"/>
    <cellStyle name="Vejica 30 2" xfId="2302"/>
    <cellStyle name="Vejica 30 2 2" xfId="4749"/>
    <cellStyle name="Vejica 30 2 2 2" xfId="11780"/>
    <cellStyle name="Vejica 30 2 3" xfId="7217"/>
    <cellStyle name="Vejica 30 2 3 2" xfId="11781"/>
    <cellStyle name="Vejica 30 2 4" xfId="11782"/>
    <cellStyle name="Vejica 30 2 5" xfId="11779"/>
    <cellStyle name="Vejica 30 3" xfId="2303"/>
    <cellStyle name="Vejica 30 3 2" xfId="4750"/>
    <cellStyle name="Vejica 30 3 2 2" xfId="11784"/>
    <cellStyle name="Vejica 30 3 3" xfId="11783"/>
    <cellStyle name="Vejica 30 4" xfId="4751"/>
    <cellStyle name="Vejica 30 4 2" xfId="5293"/>
    <cellStyle name="Vejica 30 4 2 2" xfId="11786"/>
    <cellStyle name="Vejica 30 4 3" xfId="11785"/>
    <cellStyle name="Vejica 30 5" xfId="4748"/>
    <cellStyle name="Vejica 30 5 2" xfId="11787"/>
    <cellStyle name="Vejica 30 6" xfId="7218"/>
    <cellStyle name="Vejica 30 6 2" xfId="11788"/>
    <cellStyle name="Vejica 30 7" xfId="11778"/>
    <cellStyle name="Vejica 31" xfId="735"/>
    <cellStyle name="Vejica 31 10" xfId="5273"/>
    <cellStyle name="Vejica 31 10 2" xfId="11790"/>
    <cellStyle name="Vejica 31 11" xfId="6448"/>
    <cellStyle name="Vejica 31 11 2" xfId="11791"/>
    <cellStyle name="Vejica 31 12" xfId="11789"/>
    <cellStyle name="Vejica 31 2" xfId="2304"/>
    <cellStyle name="Vejica 31 2 2" xfId="4753"/>
    <cellStyle name="Vejica 31 2 2 2" xfId="7215"/>
    <cellStyle name="Vejica 31 2 2 2 2" xfId="11794"/>
    <cellStyle name="Vejica 31 2 2 3" xfId="11795"/>
    <cellStyle name="Vejica 31 2 2 4" xfId="11793"/>
    <cellStyle name="Vejica 31 2 3" xfId="7216"/>
    <cellStyle name="Vejica 31 2 3 2" xfId="11796"/>
    <cellStyle name="Vejica 31 2 4" xfId="11792"/>
    <cellStyle name="Vejica 31 3" xfId="2305"/>
    <cellStyle name="Vejica 31 3 2" xfId="4755"/>
    <cellStyle name="Vejica 31 3 2 2" xfId="5396"/>
    <cellStyle name="Vejica 31 3 2 2 2" xfId="11799"/>
    <cellStyle name="Vejica 31 3 2 3" xfId="11798"/>
    <cellStyle name="Vejica 31 3 3" xfId="4754"/>
    <cellStyle name="Vejica 31 3 3 2" xfId="11800"/>
    <cellStyle name="Vejica 31 3 4" xfId="6610"/>
    <cellStyle name="Vejica 31 3 4 2" xfId="11801"/>
    <cellStyle name="Vejica 31 3 5" xfId="11802"/>
    <cellStyle name="Vejica 31 3 6" xfId="11797"/>
    <cellStyle name="Vejica 31 3 7" xfId="14711"/>
    <cellStyle name="Vejica 31 3 8" xfId="6136"/>
    <cellStyle name="Vejica 31 4" xfId="2306"/>
    <cellStyle name="Vejica 31 4 2" xfId="4756"/>
    <cellStyle name="Vejica 31 4 2 2" xfId="11804"/>
    <cellStyle name="Vejica 31 4 3" xfId="11803"/>
    <cellStyle name="Vejica 31 5" xfId="2307"/>
    <cellStyle name="Vejica 31 5 2" xfId="4757"/>
    <cellStyle name="Vejica 31 5 2 2" xfId="11806"/>
    <cellStyle name="Vejica 31 5 3" xfId="11805"/>
    <cellStyle name="Vejica 31 6" xfId="2308"/>
    <cellStyle name="Vejica 31 6 2" xfId="4758"/>
    <cellStyle name="Vejica 31 6 2 2" xfId="11808"/>
    <cellStyle name="Vejica 31 6 3" xfId="11807"/>
    <cellStyle name="Vejica 31 7" xfId="4759"/>
    <cellStyle name="Vejica 31 7 2" xfId="4760"/>
    <cellStyle name="Vejica 31 7 2 2" xfId="5527"/>
    <cellStyle name="Vejica 31 7 2 2 2" xfId="11811"/>
    <cellStyle name="Vejica 31 7 2 3" xfId="11810"/>
    <cellStyle name="Vejica 31 7 3" xfId="5294"/>
    <cellStyle name="Vejica 31 7 3 2" xfId="11812"/>
    <cellStyle name="Vejica 31 7 4" xfId="11809"/>
    <cellStyle name="Vejica 31 8" xfId="4761"/>
    <cellStyle name="Vejica 31 8 2" xfId="5395"/>
    <cellStyle name="Vejica 31 8 2 2" xfId="11814"/>
    <cellStyle name="Vejica 31 8 3" xfId="11813"/>
    <cellStyle name="Vejica 31 9" xfId="4752"/>
    <cellStyle name="Vejica 31 9 2" xfId="11815"/>
    <cellStyle name="Vejica 32" xfId="736"/>
    <cellStyle name="Vejica 32 10" xfId="5233"/>
    <cellStyle name="Vejica 32 10 2" xfId="11817"/>
    <cellStyle name="Vejica 32 11" xfId="5917"/>
    <cellStyle name="Vejica 32 11 2" xfId="11818"/>
    <cellStyle name="Vejica 32 12" xfId="11816"/>
    <cellStyle name="Vejica 32 2" xfId="2309"/>
    <cellStyle name="Vejica 32 2 2" xfId="4763"/>
    <cellStyle name="Vejica 32 2 2 2" xfId="6452"/>
    <cellStyle name="Vejica 32 2 2 2 2" xfId="11821"/>
    <cellStyle name="Vejica 32 2 2 3" xfId="11822"/>
    <cellStyle name="Vejica 32 2 2 4" xfId="11820"/>
    <cellStyle name="Vejica 32 2 3" xfId="6450"/>
    <cellStyle name="Vejica 32 2 3 2" xfId="11823"/>
    <cellStyle name="Vejica 32 2 4" xfId="11819"/>
    <cellStyle name="Vejica 32 3" xfId="2310"/>
    <cellStyle name="Vejica 32 3 2" xfId="4765"/>
    <cellStyle name="Vejica 32 3 2 2" xfId="5398"/>
    <cellStyle name="Vejica 32 3 2 2 2" xfId="11826"/>
    <cellStyle name="Vejica 32 3 2 3" xfId="11825"/>
    <cellStyle name="Vejica 32 3 3" xfId="4764"/>
    <cellStyle name="Vejica 32 3 3 2" xfId="11827"/>
    <cellStyle name="Vejica 32 3 4" xfId="6611"/>
    <cellStyle name="Vejica 32 3 4 2" xfId="11828"/>
    <cellStyle name="Vejica 32 3 5" xfId="11829"/>
    <cellStyle name="Vejica 32 3 6" xfId="11824"/>
    <cellStyle name="Vejica 32 3 7" xfId="14712"/>
    <cellStyle name="Vejica 32 3 8" xfId="6137"/>
    <cellStyle name="Vejica 32 4" xfId="2311"/>
    <cellStyle name="Vejica 32 4 2" xfId="4766"/>
    <cellStyle name="Vejica 32 4 2 2" xfId="11831"/>
    <cellStyle name="Vejica 32 4 3" xfId="11830"/>
    <cellStyle name="Vejica 32 5" xfId="2312"/>
    <cellStyle name="Vejica 32 5 2" xfId="4767"/>
    <cellStyle name="Vejica 32 5 2 2" xfId="11833"/>
    <cellStyle name="Vejica 32 5 3" xfId="11832"/>
    <cellStyle name="Vejica 32 6" xfId="2313"/>
    <cellStyle name="Vejica 32 6 2" xfId="4768"/>
    <cellStyle name="Vejica 32 6 2 2" xfId="11835"/>
    <cellStyle name="Vejica 32 6 3" xfId="11834"/>
    <cellStyle name="Vejica 32 7" xfId="4769"/>
    <cellStyle name="Vejica 32 7 2" xfId="4770"/>
    <cellStyle name="Vejica 32 7 2 2" xfId="5528"/>
    <cellStyle name="Vejica 32 7 2 2 2" xfId="11838"/>
    <cellStyle name="Vejica 32 7 2 3" xfId="11837"/>
    <cellStyle name="Vejica 32 7 3" xfId="5295"/>
    <cellStyle name="Vejica 32 7 3 2" xfId="11839"/>
    <cellStyle name="Vejica 32 7 4" xfId="11836"/>
    <cellStyle name="Vejica 32 8" xfId="4771"/>
    <cellStyle name="Vejica 32 8 2" xfId="5397"/>
    <cellStyle name="Vejica 32 8 2 2" xfId="11841"/>
    <cellStyle name="Vejica 32 8 3" xfId="11840"/>
    <cellStyle name="Vejica 32 9" xfId="4762"/>
    <cellStyle name="Vejica 32 9 2" xfId="11842"/>
    <cellStyle name="Vejica 33" xfId="737"/>
    <cellStyle name="Vejica 33 10" xfId="5211"/>
    <cellStyle name="Vejica 33 10 2" xfId="11844"/>
    <cellStyle name="Vejica 33 11" xfId="7214"/>
    <cellStyle name="Vejica 33 11 2" xfId="11845"/>
    <cellStyle name="Vejica 33 12" xfId="11843"/>
    <cellStyle name="Vejica 33 2" xfId="2314"/>
    <cellStyle name="Vejica 33 2 2" xfId="4773"/>
    <cellStyle name="Vejica 33 2 2 2" xfId="7213"/>
    <cellStyle name="Vejica 33 2 2 2 2" xfId="11848"/>
    <cellStyle name="Vejica 33 2 2 3" xfId="11849"/>
    <cellStyle name="Vejica 33 2 2 4" xfId="11847"/>
    <cellStyle name="Vejica 33 2 3" xfId="6454"/>
    <cellStyle name="Vejica 33 2 3 2" xfId="11850"/>
    <cellStyle name="Vejica 33 2 4" xfId="11846"/>
    <cellStyle name="Vejica 33 3" xfId="2315"/>
    <cellStyle name="Vejica 33 3 2" xfId="4775"/>
    <cellStyle name="Vejica 33 3 2 2" xfId="5400"/>
    <cellStyle name="Vejica 33 3 2 2 2" xfId="11853"/>
    <cellStyle name="Vejica 33 3 2 3" xfId="11852"/>
    <cellStyle name="Vejica 33 3 3" xfId="4774"/>
    <cellStyle name="Vejica 33 3 3 2" xfId="11854"/>
    <cellStyle name="Vejica 33 3 4" xfId="6612"/>
    <cellStyle name="Vejica 33 3 4 2" xfId="11855"/>
    <cellStyle name="Vejica 33 3 5" xfId="11856"/>
    <cellStyle name="Vejica 33 3 6" xfId="11851"/>
    <cellStyle name="Vejica 33 3 7" xfId="14713"/>
    <cellStyle name="Vejica 33 3 8" xfId="6138"/>
    <cellStyle name="Vejica 33 4" xfId="2316"/>
    <cellStyle name="Vejica 33 4 2" xfId="4776"/>
    <cellStyle name="Vejica 33 4 2 2" xfId="11858"/>
    <cellStyle name="Vejica 33 4 3" xfId="11857"/>
    <cellStyle name="Vejica 33 5" xfId="2317"/>
    <cellStyle name="Vejica 33 5 2" xfId="4777"/>
    <cellStyle name="Vejica 33 5 2 2" xfId="11860"/>
    <cellStyle name="Vejica 33 5 3" xfId="11859"/>
    <cellStyle name="Vejica 33 6" xfId="2318"/>
    <cellStyle name="Vejica 33 6 2" xfId="4778"/>
    <cellStyle name="Vejica 33 6 2 2" xfId="11862"/>
    <cellStyle name="Vejica 33 6 3" xfId="11861"/>
    <cellStyle name="Vejica 33 7" xfId="4779"/>
    <cellStyle name="Vejica 33 7 2" xfId="4780"/>
    <cellStyle name="Vejica 33 7 2 2" xfId="5529"/>
    <cellStyle name="Vejica 33 7 2 2 2" xfId="11865"/>
    <cellStyle name="Vejica 33 7 2 3" xfId="11864"/>
    <cellStyle name="Vejica 33 7 3" xfId="5296"/>
    <cellStyle name="Vejica 33 7 3 2" xfId="11866"/>
    <cellStyle name="Vejica 33 7 4" xfId="11863"/>
    <cellStyle name="Vejica 33 8" xfId="4781"/>
    <cellStyle name="Vejica 33 8 2" xfId="5399"/>
    <cellStyle name="Vejica 33 8 2 2" xfId="11868"/>
    <cellStyle name="Vejica 33 8 3" xfId="11867"/>
    <cellStyle name="Vejica 33 9" xfId="4772"/>
    <cellStyle name="Vejica 33 9 2" xfId="11869"/>
    <cellStyle name="Vejica 34" xfId="738"/>
    <cellStyle name="Vejica 34 10" xfId="5258"/>
    <cellStyle name="Vejica 34 10 2" xfId="11871"/>
    <cellStyle name="Vejica 34 11" xfId="6455"/>
    <cellStyle name="Vejica 34 11 2" xfId="11872"/>
    <cellStyle name="Vejica 34 12" xfId="11870"/>
    <cellStyle name="Vejica 34 2" xfId="2319"/>
    <cellStyle name="Vejica 34 2 2" xfId="4783"/>
    <cellStyle name="Vejica 34 2 2 2" xfId="7212"/>
    <cellStyle name="Vejica 34 2 2 2 2" xfId="11875"/>
    <cellStyle name="Vejica 34 2 2 3" xfId="11876"/>
    <cellStyle name="Vejica 34 2 2 4" xfId="11874"/>
    <cellStyle name="Vejica 34 2 3" xfId="5918"/>
    <cellStyle name="Vejica 34 2 3 2" xfId="11877"/>
    <cellStyle name="Vejica 34 2 4" xfId="11873"/>
    <cellStyle name="Vejica 34 3" xfId="2320"/>
    <cellStyle name="Vejica 34 3 2" xfId="4785"/>
    <cellStyle name="Vejica 34 3 2 2" xfId="5402"/>
    <cellStyle name="Vejica 34 3 2 2 2" xfId="11880"/>
    <cellStyle name="Vejica 34 3 2 3" xfId="11879"/>
    <cellStyle name="Vejica 34 3 3" xfId="4784"/>
    <cellStyle name="Vejica 34 3 3 2" xfId="11881"/>
    <cellStyle name="Vejica 34 3 4" xfId="6613"/>
    <cellStyle name="Vejica 34 3 4 2" xfId="11882"/>
    <cellStyle name="Vejica 34 3 5" xfId="11883"/>
    <cellStyle name="Vejica 34 3 6" xfId="11878"/>
    <cellStyle name="Vejica 34 3 7" xfId="14714"/>
    <cellStyle name="Vejica 34 3 8" xfId="6139"/>
    <cellStyle name="Vejica 34 4" xfId="2321"/>
    <cellStyle name="Vejica 34 4 2" xfId="4786"/>
    <cellStyle name="Vejica 34 4 2 2" xfId="11885"/>
    <cellStyle name="Vejica 34 4 3" xfId="11884"/>
    <cellStyle name="Vejica 34 5" xfId="2322"/>
    <cellStyle name="Vejica 34 5 2" xfId="4787"/>
    <cellStyle name="Vejica 34 5 2 2" xfId="11887"/>
    <cellStyle name="Vejica 34 5 3" xfId="11886"/>
    <cellStyle name="Vejica 34 6" xfId="2323"/>
    <cellStyle name="Vejica 34 6 2" xfId="4788"/>
    <cellStyle name="Vejica 34 6 2 2" xfId="11889"/>
    <cellStyle name="Vejica 34 6 3" xfId="11888"/>
    <cellStyle name="Vejica 34 7" xfId="4789"/>
    <cellStyle name="Vejica 34 7 2" xfId="4790"/>
    <cellStyle name="Vejica 34 7 2 2" xfId="5530"/>
    <cellStyle name="Vejica 34 7 2 2 2" xfId="11892"/>
    <cellStyle name="Vejica 34 7 2 3" xfId="11891"/>
    <cellStyle name="Vejica 34 7 3" xfId="5297"/>
    <cellStyle name="Vejica 34 7 3 2" xfId="11893"/>
    <cellStyle name="Vejica 34 7 4" xfId="11890"/>
    <cellStyle name="Vejica 34 8" xfId="4791"/>
    <cellStyle name="Vejica 34 8 2" xfId="5401"/>
    <cellStyle name="Vejica 34 8 2 2" xfId="11895"/>
    <cellStyle name="Vejica 34 8 3" xfId="11894"/>
    <cellStyle name="Vejica 34 9" xfId="4782"/>
    <cellStyle name="Vejica 34 9 2" xfId="11896"/>
    <cellStyle name="Vejica 35" xfId="2324"/>
    <cellStyle name="Vejica 35 2" xfId="2325"/>
    <cellStyle name="Vejica 35 2 2" xfId="4793"/>
    <cellStyle name="Vejica 35 2 2 2" xfId="7210"/>
    <cellStyle name="Vejica 35 2 2 2 2" xfId="11900"/>
    <cellStyle name="Vejica 35 2 2 3" xfId="11901"/>
    <cellStyle name="Vejica 35 2 2 4" xfId="11899"/>
    <cellStyle name="Vejica 35 2 3" xfId="7211"/>
    <cellStyle name="Vejica 35 2 3 2" xfId="11902"/>
    <cellStyle name="Vejica 35 2 4" xfId="11898"/>
    <cellStyle name="Vejica 35 3" xfId="2326"/>
    <cellStyle name="Vejica 35 3 2" xfId="4794"/>
    <cellStyle name="Vejica 35 3 2 2" xfId="11904"/>
    <cellStyle name="Vejica 35 3 3" xfId="5920"/>
    <cellStyle name="Vejica 35 3 3 2" xfId="11905"/>
    <cellStyle name="Vejica 35 3 4" xfId="11906"/>
    <cellStyle name="Vejica 35 3 5" xfId="11903"/>
    <cellStyle name="Vejica 35 4" xfId="4795"/>
    <cellStyle name="Vejica 35 4 2" xfId="5403"/>
    <cellStyle name="Vejica 35 4 2 2" xfId="11908"/>
    <cellStyle name="Vejica 35 4 3" xfId="11907"/>
    <cellStyle name="Vejica 35 5" xfId="4792"/>
    <cellStyle name="Vejica 35 5 2" xfId="11909"/>
    <cellStyle name="Vejica 35 6" xfId="5919"/>
    <cellStyle name="Vejica 35 6 2" xfId="11910"/>
    <cellStyle name="Vejica 35 7" xfId="11897"/>
    <cellStyle name="Vejica 36" xfId="2327"/>
    <cellStyle name="Vejica 36 2" xfId="4796"/>
    <cellStyle name="Vejica 36 2 2" xfId="11912"/>
    <cellStyle name="Vejica 36 3" xfId="11911"/>
    <cellStyle name="Vejica 37" xfId="2328"/>
    <cellStyle name="Vejica 37 2" xfId="4797"/>
    <cellStyle name="Vejica 37 2 2" xfId="11914"/>
    <cellStyle name="Vejica 37 3" xfId="11913"/>
    <cellStyle name="Vejica 38" xfId="2329"/>
    <cellStyle name="Vejica 38 2" xfId="4798"/>
    <cellStyle name="Vejica 38 2 2" xfId="11916"/>
    <cellStyle name="Vejica 38 3" xfId="11915"/>
    <cellStyle name="Vejica 39" xfId="2330"/>
    <cellStyle name="Vejica 39 2" xfId="4799"/>
    <cellStyle name="Vejica 39 2 2" xfId="11918"/>
    <cellStyle name="Vejica 39 3" xfId="11917"/>
    <cellStyle name="Vejica 39 4" xfId="15391"/>
    <cellStyle name="Vejica 4" xfId="739"/>
    <cellStyle name="Vejica 4 10" xfId="740"/>
    <cellStyle name="Vejica 4 10 10" xfId="5236"/>
    <cellStyle name="Vejica 4 10 10 2" xfId="11921"/>
    <cellStyle name="Vejica 4 10 11" xfId="11920"/>
    <cellStyle name="Vejica 4 10 2" xfId="741"/>
    <cellStyle name="Vejica 4 10 2 10" xfId="11922"/>
    <cellStyle name="Vejica 4 10 2 2" xfId="742"/>
    <cellStyle name="Vejica 4 10 2 2 2" xfId="2331"/>
    <cellStyle name="Vejica 4 10 2 2 2 2" xfId="4804"/>
    <cellStyle name="Vejica 4 10 2 2 2 2 2" xfId="7209"/>
    <cellStyle name="Vejica 4 10 2 2 2 2 2 2" xfId="11926"/>
    <cellStyle name="Vejica 4 10 2 2 2 2 3" xfId="11927"/>
    <cellStyle name="Vejica 4 10 2 2 2 2 4" xfId="11925"/>
    <cellStyle name="Vejica 4 10 2 2 2 3" xfId="7208"/>
    <cellStyle name="Vejica 4 10 2 2 2 3 2" xfId="11928"/>
    <cellStyle name="Vejica 4 10 2 2 2 4" xfId="11924"/>
    <cellStyle name="Vejica 4 10 2 2 3" xfId="2332"/>
    <cellStyle name="Vejica 4 10 2 2 3 2" xfId="4806"/>
    <cellStyle name="Vejica 4 10 2 2 3 2 2" xfId="5408"/>
    <cellStyle name="Vejica 4 10 2 2 3 2 2 2" xfId="11931"/>
    <cellStyle name="Vejica 4 10 2 2 3 2 3" xfId="11930"/>
    <cellStyle name="Vejica 4 10 2 2 3 3" xfId="4805"/>
    <cellStyle name="Vejica 4 10 2 2 3 3 2" xfId="11932"/>
    <cellStyle name="Vejica 4 10 2 2 3 4" xfId="6614"/>
    <cellStyle name="Vejica 4 10 2 2 3 4 2" xfId="11933"/>
    <cellStyle name="Vejica 4 10 2 2 3 5" xfId="11934"/>
    <cellStyle name="Vejica 4 10 2 2 3 6" xfId="11929"/>
    <cellStyle name="Vejica 4 10 2 2 3 7" xfId="14718"/>
    <cellStyle name="Vejica 4 10 2 2 3 8" xfId="6143"/>
    <cellStyle name="Vejica 4 10 2 2 4" xfId="2333"/>
    <cellStyle name="Vejica 4 10 2 2 4 2" xfId="4808"/>
    <cellStyle name="Vejica 4 10 2 2 4 2 2" xfId="5409"/>
    <cellStyle name="Vejica 4 10 2 2 4 2 2 2" xfId="11937"/>
    <cellStyle name="Vejica 4 10 2 2 4 2 3" xfId="11936"/>
    <cellStyle name="Vejica 4 10 2 2 4 3" xfId="4807"/>
    <cellStyle name="Vejica 4 10 2 2 4 3 2" xfId="11938"/>
    <cellStyle name="Vejica 4 10 2 2 4 4" xfId="11935"/>
    <cellStyle name="Vejica 4 10 2 2 5" xfId="4809"/>
    <cellStyle name="Vejica 4 10 2 2 5 2" xfId="4810"/>
    <cellStyle name="Vejica 4 10 2 2 5 2 2" xfId="5531"/>
    <cellStyle name="Vejica 4 10 2 2 5 2 2 2" xfId="11941"/>
    <cellStyle name="Vejica 4 10 2 2 5 2 3" xfId="11940"/>
    <cellStyle name="Vejica 4 10 2 2 5 3" xfId="5298"/>
    <cellStyle name="Vejica 4 10 2 2 5 3 2" xfId="11942"/>
    <cellStyle name="Vejica 4 10 2 2 5 4" xfId="11939"/>
    <cellStyle name="Vejica 4 10 2 2 6" xfId="4811"/>
    <cellStyle name="Vejica 4 10 2 2 6 2" xfId="5407"/>
    <cellStyle name="Vejica 4 10 2 2 6 2 2" xfId="11944"/>
    <cellStyle name="Vejica 4 10 2 2 6 3" xfId="11943"/>
    <cellStyle name="Vejica 4 10 2 2 7" xfId="4803"/>
    <cellStyle name="Vejica 4 10 2 2 7 2" xfId="11945"/>
    <cellStyle name="Vejica 4 10 2 2 8" xfId="5243"/>
    <cellStyle name="Vejica 4 10 2 2 8 2" xfId="11946"/>
    <cellStyle name="Vejica 4 10 2 2 9" xfId="11923"/>
    <cellStyle name="Vejica 4 10 2 3" xfId="2334"/>
    <cellStyle name="Vejica 4 10 2 3 2" xfId="4812"/>
    <cellStyle name="Vejica 4 10 2 3 2 2" xfId="6269"/>
    <cellStyle name="Vejica 4 10 2 3 2 2 2" xfId="11949"/>
    <cellStyle name="Vejica 4 10 2 3 2 3" xfId="11950"/>
    <cellStyle name="Vejica 4 10 2 3 2 4" xfId="11948"/>
    <cellStyle name="Vejica 4 10 2 3 3" xfId="6268"/>
    <cellStyle name="Vejica 4 10 2 3 3 2" xfId="11951"/>
    <cellStyle name="Vejica 4 10 2 3 4" xfId="11947"/>
    <cellStyle name="Vejica 4 10 2 4" xfId="2335"/>
    <cellStyle name="Vejica 4 10 2 4 2" xfId="4814"/>
    <cellStyle name="Vejica 4 10 2 4 2 2" xfId="5410"/>
    <cellStyle name="Vejica 4 10 2 4 2 2 2" xfId="11954"/>
    <cellStyle name="Vejica 4 10 2 4 2 3" xfId="11953"/>
    <cellStyle name="Vejica 4 10 2 4 3" xfId="4813"/>
    <cellStyle name="Vejica 4 10 2 4 3 2" xfId="11955"/>
    <cellStyle name="Vejica 4 10 2 4 4" xfId="6615"/>
    <cellStyle name="Vejica 4 10 2 4 4 2" xfId="11956"/>
    <cellStyle name="Vejica 4 10 2 4 5" xfId="11957"/>
    <cellStyle name="Vejica 4 10 2 4 6" xfId="11952"/>
    <cellStyle name="Vejica 4 10 2 4 7" xfId="14717"/>
    <cellStyle name="Vejica 4 10 2 4 8" xfId="6142"/>
    <cellStyle name="Vejica 4 10 2 5" xfId="2336"/>
    <cellStyle name="Vejica 4 10 2 5 2" xfId="4816"/>
    <cellStyle name="Vejica 4 10 2 5 2 2" xfId="5411"/>
    <cellStyle name="Vejica 4 10 2 5 2 2 2" xfId="11960"/>
    <cellStyle name="Vejica 4 10 2 5 2 3" xfId="11959"/>
    <cellStyle name="Vejica 4 10 2 5 3" xfId="4815"/>
    <cellStyle name="Vejica 4 10 2 5 3 2" xfId="11961"/>
    <cellStyle name="Vejica 4 10 2 5 4" xfId="11958"/>
    <cellStyle name="Vejica 4 10 2 6" xfId="4817"/>
    <cellStyle name="Vejica 4 10 2 6 2" xfId="4818"/>
    <cellStyle name="Vejica 4 10 2 6 2 2" xfId="5532"/>
    <cellStyle name="Vejica 4 10 2 6 2 2 2" xfId="11964"/>
    <cellStyle name="Vejica 4 10 2 6 2 3" xfId="11963"/>
    <cellStyle name="Vejica 4 10 2 6 3" xfId="5299"/>
    <cellStyle name="Vejica 4 10 2 6 3 2" xfId="11965"/>
    <cellStyle name="Vejica 4 10 2 6 4" xfId="11962"/>
    <cellStyle name="Vejica 4 10 2 7" xfId="4819"/>
    <cellStyle name="Vejica 4 10 2 7 2" xfId="5406"/>
    <cellStyle name="Vejica 4 10 2 7 2 2" xfId="11967"/>
    <cellStyle name="Vejica 4 10 2 7 3" xfId="11966"/>
    <cellStyle name="Vejica 4 10 2 8" xfId="4802"/>
    <cellStyle name="Vejica 4 10 2 8 2" xfId="11968"/>
    <cellStyle name="Vejica 4 10 2 9" xfId="5225"/>
    <cellStyle name="Vejica 4 10 2 9 2" xfId="11969"/>
    <cellStyle name="Vejica 4 10 3" xfId="743"/>
    <cellStyle name="Vejica 4 10 3 2" xfId="2337"/>
    <cellStyle name="Vejica 4 10 3 2 2" xfId="4821"/>
    <cellStyle name="Vejica 4 10 3 2 2 2" xfId="7206"/>
    <cellStyle name="Vejica 4 10 3 2 2 2 2" xfId="11973"/>
    <cellStyle name="Vejica 4 10 3 2 2 3" xfId="11974"/>
    <cellStyle name="Vejica 4 10 3 2 2 4" xfId="11972"/>
    <cellStyle name="Vejica 4 10 3 2 3" xfId="7207"/>
    <cellStyle name="Vejica 4 10 3 2 3 2" xfId="11975"/>
    <cellStyle name="Vejica 4 10 3 2 4" xfId="11971"/>
    <cellStyle name="Vejica 4 10 3 3" xfId="2338"/>
    <cellStyle name="Vejica 4 10 3 3 2" xfId="4823"/>
    <cellStyle name="Vejica 4 10 3 3 2 2" xfId="5413"/>
    <cellStyle name="Vejica 4 10 3 3 2 2 2" xfId="11978"/>
    <cellStyle name="Vejica 4 10 3 3 2 3" xfId="11977"/>
    <cellStyle name="Vejica 4 10 3 3 3" xfId="4822"/>
    <cellStyle name="Vejica 4 10 3 3 3 2" xfId="11979"/>
    <cellStyle name="Vejica 4 10 3 3 4" xfId="6616"/>
    <cellStyle name="Vejica 4 10 3 3 4 2" xfId="11980"/>
    <cellStyle name="Vejica 4 10 3 3 5" xfId="11981"/>
    <cellStyle name="Vejica 4 10 3 3 6" xfId="11976"/>
    <cellStyle name="Vejica 4 10 3 3 7" xfId="14719"/>
    <cellStyle name="Vejica 4 10 3 3 8" xfId="6144"/>
    <cellStyle name="Vejica 4 10 3 4" xfId="2339"/>
    <cellStyle name="Vejica 4 10 3 4 2" xfId="4825"/>
    <cellStyle name="Vejica 4 10 3 4 2 2" xfId="5414"/>
    <cellStyle name="Vejica 4 10 3 4 2 2 2" xfId="11984"/>
    <cellStyle name="Vejica 4 10 3 4 2 3" xfId="11983"/>
    <cellStyle name="Vejica 4 10 3 4 3" xfId="4824"/>
    <cellStyle name="Vejica 4 10 3 4 3 2" xfId="11985"/>
    <cellStyle name="Vejica 4 10 3 4 4" xfId="11982"/>
    <cellStyle name="Vejica 4 10 3 5" xfId="4826"/>
    <cellStyle name="Vejica 4 10 3 5 2" xfId="4827"/>
    <cellStyle name="Vejica 4 10 3 5 2 2" xfId="5533"/>
    <cellStyle name="Vejica 4 10 3 5 2 2 2" xfId="11988"/>
    <cellStyle name="Vejica 4 10 3 5 2 3" xfId="11987"/>
    <cellStyle name="Vejica 4 10 3 5 3" xfId="5300"/>
    <cellStyle name="Vejica 4 10 3 5 3 2" xfId="11989"/>
    <cellStyle name="Vejica 4 10 3 5 4" xfId="11986"/>
    <cellStyle name="Vejica 4 10 3 6" xfId="4828"/>
    <cellStyle name="Vejica 4 10 3 6 2" xfId="5412"/>
    <cellStyle name="Vejica 4 10 3 6 2 2" xfId="11991"/>
    <cellStyle name="Vejica 4 10 3 6 3" xfId="11990"/>
    <cellStyle name="Vejica 4 10 3 7" xfId="4820"/>
    <cellStyle name="Vejica 4 10 3 7 2" xfId="11992"/>
    <cellStyle name="Vejica 4 10 3 8" xfId="5217"/>
    <cellStyle name="Vejica 4 10 3 8 2" xfId="11993"/>
    <cellStyle name="Vejica 4 10 3 9" xfId="11970"/>
    <cellStyle name="Vejica 4 10 4" xfId="2340"/>
    <cellStyle name="Vejica 4 10 4 2" xfId="4829"/>
    <cellStyle name="Vejica 4 10 4 2 2" xfId="5921"/>
    <cellStyle name="Vejica 4 10 4 2 2 2" xfId="11996"/>
    <cellStyle name="Vejica 4 10 4 2 3" xfId="11997"/>
    <cellStyle name="Vejica 4 10 4 2 4" xfId="11995"/>
    <cellStyle name="Vejica 4 10 4 3" xfId="6270"/>
    <cellStyle name="Vejica 4 10 4 3 2" xfId="11998"/>
    <cellStyle name="Vejica 4 10 4 4" xfId="11994"/>
    <cellStyle name="Vejica 4 10 5" xfId="2341"/>
    <cellStyle name="Vejica 4 10 5 2" xfId="4831"/>
    <cellStyle name="Vejica 4 10 5 2 2" xfId="5415"/>
    <cellStyle name="Vejica 4 10 5 2 2 2" xfId="12001"/>
    <cellStyle name="Vejica 4 10 5 2 3" xfId="12000"/>
    <cellStyle name="Vejica 4 10 5 3" xfId="4830"/>
    <cellStyle name="Vejica 4 10 5 3 2" xfId="12002"/>
    <cellStyle name="Vejica 4 10 5 4" xfId="6617"/>
    <cellStyle name="Vejica 4 10 5 4 2" xfId="12003"/>
    <cellStyle name="Vejica 4 10 5 5" xfId="12004"/>
    <cellStyle name="Vejica 4 10 5 6" xfId="11999"/>
    <cellStyle name="Vejica 4 10 5 7" xfId="14716"/>
    <cellStyle name="Vejica 4 10 5 8" xfId="6141"/>
    <cellStyle name="Vejica 4 10 6" xfId="2342"/>
    <cellStyle name="Vejica 4 10 6 2" xfId="4833"/>
    <cellStyle name="Vejica 4 10 6 2 2" xfId="5416"/>
    <cellStyle name="Vejica 4 10 6 2 2 2" xfId="12007"/>
    <cellStyle name="Vejica 4 10 6 2 3" xfId="12006"/>
    <cellStyle name="Vejica 4 10 6 3" xfId="4832"/>
    <cellStyle name="Vejica 4 10 6 3 2" xfId="12008"/>
    <cellStyle name="Vejica 4 10 6 4" xfId="12005"/>
    <cellStyle name="Vejica 4 10 7" xfId="4834"/>
    <cellStyle name="Vejica 4 10 7 2" xfId="4835"/>
    <cellStyle name="Vejica 4 10 7 2 2" xfId="5534"/>
    <cellStyle name="Vejica 4 10 7 2 2 2" xfId="12011"/>
    <cellStyle name="Vejica 4 10 7 2 3" xfId="12010"/>
    <cellStyle name="Vejica 4 10 7 3" xfId="5301"/>
    <cellStyle name="Vejica 4 10 7 3 2" xfId="12012"/>
    <cellStyle name="Vejica 4 10 7 4" xfId="12009"/>
    <cellStyle name="Vejica 4 10 8" xfId="4836"/>
    <cellStyle name="Vejica 4 10 8 2" xfId="5405"/>
    <cellStyle name="Vejica 4 10 8 2 2" xfId="12014"/>
    <cellStyle name="Vejica 4 10 8 3" xfId="12013"/>
    <cellStyle name="Vejica 4 10 9" xfId="4801"/>
    <cellStyle name="Vejica 4 10 9 2" xfId="12015"/>
    <cellStyle name="Vejica 4 11" xfId="744"/>
    <cellStyle name="Vejica 4 11 10" xfId="4838"/>
    <cellStyle name="Vejica 4 11 10 2" xfId="5302"/>
    <cellStyle name="Vejica 4 11 10 2 2" xfId="12018"/>
    <cellStyle name="Vejica 4 11 10 3" xfId="12017"/>
    <cellStyle name="Vejica 4 11 11" xfId="4839"/>
    <cellStyle name="Vejica 4 11 11 2" xfId="5417"/>
    <cellStyle name="Vejica 4 11 11 2 2" xfId="12020"/>
    <cellStyle name="Vejica 4 11 11 3" xfId="12019"/>
    <cellStyle name="Vejica 4 11 12" xfId="4837"/>
    <cellStyle name="Vejica 4 11 12 2" xfId="12021"/>
    <cellStyle name="Vejica 4 11 13" xfId="2524"/>
    <cellStyle name="Vejica 4 11 13 2" xfId="12022"/>
    <cellStyle name="Vejica 4 11 13 3" xfId="15404"/>
    <cellStyle name="Vejica 4 11 14" xfId="5232"/>
    <cellStyle name="Vejica 4 11 14 2" xfId="12023"/>
    <cellStyle name="Vejica 4 11 15" xfId="12016"/>
    <cellStyle name="Vejica 4 11 2" xfId="745"/>
    <cellStyle name="Vejica 4 11 2 10" xfId="12024"/>
    <cellStyle name="Vejica 4 11 2 2" xfId="746"/>
    <cellStyle name="Vejica 4 11 2 2 2" xfId="2343"/>
    <cellStyle name="Vejica 4 11 2 2 2 2" xfId="4842"/>
    <cellStyle name="Vejica 4 11 2 2 2 2 2" xfId="6459"/>
    <cellStyle name="Vejica 4 11 2 2 2 2 2 2" xfId="12028"/>
    <cellStyle name="Vejica 4 11 2 2 2 2 3" xfId="12029"/>
    <cellStyle name="Vejica 4 11 2 2 2 2 4" xfId="12027"/>
    <cellStyle name="Vejica 4 11 2 2 2 3" xfId="6271"/>
    <cellStyle name="Vejica 4 11 2 2 2 3 2" xfId="12030"/>
    <cellStyle name="Vejica 4 11 2 2 2 4" xfId="12026"/>
    <cellStyle name="Vejica 4 11 2 2 3" xfId="2344"/>
    <cellStyle name="Vejica 4 11 2 2 3 2" xfId="4844"/>
    <cellStyle name="Vejica 4 11 2 2 3 2 2" xfId="5420"/>
    <cellStyle name="Vejica 4 11 2 2 3 2 2 2" xfId="12033"/>
    <cellStyle name="Vejica 4 11 2 2 3 2 3" xfId="12032"/>
    <cellStyle name="Vejica 4 11 2 2 3 3" xfId="4843"/>
    <cellStyle name="Vejica 4 11 2 2 3 3 2" xfId="12034"/>
    <cellStyle name="Vejica 4 11 2 2 3 4" xfId="6618"/>
    <cellStyle name="Vejica 4 11 2 2 3 4 2" xfId="12035"/>
    <cellStyle name="Vejica 4 11 2 2 3 5" xfId="12036"/>
    <cellStyle name="Vejica 4 11 2 2 3 6" xfId="12031"/>
    <cellStyle name="Vejica 4 11 2 2 3 7" xfId="14722"/>
    <cellStyle name="Vejica 4 11 2 2 3 8" xfId="6147"/>
    <cellStyle name="Vejica 4 11 2 2 4" xfId="2345"/>
    <cellStyle name="Vejica 4 11 2 2 4 2" xfId="4846"/>
    <cellStyle name="Vejica 4 11 2 2 4 2 2" xfId="5421"/>
    <cellStyle name="Vejica 4 11 2 2 4 2 2 2" xfId="12039"/>
    <cellStyle name="Vejica 4 11 2 2 4 2 3" xfId="12038"/>
    <cellStyle name="Vejica 4 11 2 2 4 3" xfId="4845"/>
    <cellStyle name="Vejica 4 11 2 2 4 3 2" xfId="12040"/>
    <cellStyle name="Vejica 4 11 2 2 4 4" xfId="12037"/>
    <cellStyle name="Vejica 4 11 2 2 5" xfId="4847"/>
    <cellStyle name="Vejica 4 11 2 2 5 2" xfId="4848"/>
    <cellStyle name="Vejica 4 11 2 2 5 2 2" xfId="5535"/>
    <cellStyle name="Vejica 4 11 2 2 5 2 2 2" xfId="12043"/>
    <cellStyle name="Vejica 4 11 2 2 5 2 3" xfId="12042"/>
    <cellStyle name="Vejica 4 11 2 2 5 3" xfId="5303"/>
    <cellStyle name="Vejica 4 11 2 2 5 3 2" xfId="12044"/>
    <cellStyle name="Vejica 4 11 2 2 5 4" xfId="12041"/>
    <cellStyle name="Vejica 4 11 2 2 6" xfId="4849"/>
    <cellStyle name="Vejica 4 11 2 2 6 2" xfId="5419"/>
    <cellStyle name="Vejica 4 11 2 2 6 2 2" xfId="12046"/>
    <cellStyle name="Vejica 4 11 2 2 6 3" xfId="12045"/>
    <cellStyle name="Vejica 4 11 2 2 7" xfId="4841"/>
    <cellStyle name="Vejica 4 11 2 2 7 2" xfId="12047"/>
    <cellStyle name="Vejica 4 11 2 2 8" xfId="5216"/>
    <cellStyle name="Vejica 4 11 2 2 8 2" xfId="12048"/>
    <cellStyle name="Vejica 4 11 2 2 9" xfId="12025"/>
    <cellStyle name="Vejica 4 11 2 3" xfId="2346"/>
    <cellStyle name="Vejica 4 11 2 3 2" xfId="4850"/>
    <cellStyle name="Vejica 4 11 2 3 2 2" xfId="7204"/>
    <cellStyle name="Vejica 4 11 2 3 2 2 2" xfId="12051"/>
    <cellStyle name="Vejica 4 11 2 3 2 3" xfId="12052"/>
    <cellStyle name="Vejica 4 11 2 3 2 4" xfId="12050"/>
    <cellStyle name="Vejica 4 11 2 3 3" xfId="7205"/>
    <cellStyle name="Vejica 4 11 2 3 3 2" xfId="12053"/>
    <cellStyle name="Vejica 4 11 2 3 4" xfId="12049"/>
    <cellStyle name="Vejica 4 11 2 4" xfId="2347"/>
    <cellStyle name="Vejica 4 11 2 4 2" xfId="4852"/>
    <cellStyle name="Vejica 4 11 2 4 2 2" xfId="5422"/>
    <cellStyle name="Vejica 4 11 2 4 2 2 2" xfId="12056"/>
    <cellStyle name="Vejica 4 11 2 4 2 3" xfId="12055"/>
    <cellStyle name="Vejica 4 11 2 4 3" xfId="4851"/>
    <cellStyle name="Vejica 4 11 2 4 3 2" xfId="12057"/>
    <cellStyle name="Vejica 4 11 2 4 4" xfId="6619"/>
    <cellStyle name="Vejica 4 11 2 4 4 2" xfId="12058"/>
    <cellStyle name="Vejica 4 11 2 4 5" xfId="12059"/>
    <cellStyle name="Vejica 4 11 2 4 6" xfId="12054"/>
    <cellStyle name="Vejica 4 11 2 4 7" xfId="14721"/>
    <cellStyle name="Vejica 4 11 2 4 8" xfId="6146"/>
    <cellStyle name="Vejica 4 11 2 5" xfId="2348"/>
    <cellStyle name="Vejica 4 11 2 5 2" xfId="4854"/>
    <cellStyle name="Vejica 4 11 2 5 2 2" xfId="5423"/>
    <cellStyle name="Vejica 4 11 2 5 2 2 2" xfId="12062"/>
    <cellStyle name="Vejica 4 11 2 5 2 3" xfId="12061"/>
    <cellStyle name="Vejica 4 11 2 5 3" xfId="4853"/>
    <cellStyle name="Vejica 4 11 2 5 3 2" xfId="12063"/>
    <cellStyle name="Vejica 4 11 2 5 4" xfId="12060"/>
    <cellStyle name="Vejica 4 11 2 6" xfId="4855"/>
    <cellStyle name="Vejica 4 11 2 6 2" xfId="4856"/>
    <cellStyle name="Vejica 4 11 2 6 2 2" xfId="5536"/>
    <cellStyle name="Vejica 4 11 2 6 2 2 2" xfId="12066"/>
    <cellStyle name="Vejica 4 11 2 6 2 3" xfId="12065"/>
    <cellStyle name="Vejica 4 11 2 6 3" xfId="5304"/>
    <cellStyle name="Vejica 4 11 2 6 3 2" xfId="12067"/>
    <cellStyle name="Vejica 4 11 2 6 4" xfId="12064"/>
    <cellStyle name="Vejica 4 11 2 7" xfId="4857"/>
    <cellStyle name="Vejica 4 11 2 7 2" xfId="5418"/>
    <cellStyle name="Vejica 4 11 2 7 2 2" xfId="12069"/>
    <cellStyle name="Vejica 4 11 2 7 3" xfId="12068"/>
    <cellStyle name="Vejica 4 11 2 8" xfId="4840"/>
    <cellStyle name="Vejica 4 11 2 8 2" xfId="12070"/>
    <cellStyle name="Vejica 4 11 2 9" xfId="5231"/>
    <cellStyle name="Vejica 4 11 2 9 2" xfId="12071"/>
    <cellStyle name="Vejica 4 11 3" xfId="2349"/>
    <cellStyle name="Vejica 4 11 3 2" xfId="4858"/>
    <cellStyle name="Vejica 4 11 3 2 2" xfId="6461"/>
    <cellStyle name="Vejica 4 11 3 2 2 2" xfId="12074"/>
    <cellStyle name="Vejica 4 11 3 2 3" xfId="12075"/>
    <cellStyle name="Vejica 4 11 3 2 4" xfId="12073"/>
    <cellStyle name="Vejica 4 11 3 3" xfId="6272"/>
    <cellStyle name="Vejica 4 11 3 3 2" xfId="12076"/>
    <cellStyle name="Vejica 4 11 3 4" xfId="12072"/>
    <cellStyle name="Vejica 4 11 4" xfId="2350"/>
    <cellStyle name="Vejica 4 11 4 2" xfId="4860"/>
    <cellStyle name="Vejica 4 11 4 2 2" xfId="5424"/>
    <cellStyle name="Vejica 4 11 4 2 2 2" xfId="12079"/>
    <cellStyle name="Vejica 4 11 4 2 3" xfId="12078"/>
    <cellStyle name="Vejica 4 11 4 3" xfId="4859"/>
    <cellStyle name="Vejica 4 11 4 3 2" xfId="12080"/>
    <cellStyle name="Vejica 4 11 4 4" xfId="6620"/>
    <cellStyle name="Vejica 4 11 4 4 2" xfId="12081"/>
    <cellStyle name="Vejica 4 11 4 5" xfId="12082"/>
    <cellStyle name="Vejica 4 11 4 6" xfId="12077"/>
    <cellStyle name="Vejica 4 11 4 7" xfId="14720"/>
    <cellStyle name="Vejica 4 11 4 8" xfId="6145"/>
    <cellStyle name="Vejica 4 11 5" xfId="2351"/>
    <cellStyle name="Vejica 4 11 5 2" xfId="2352"/>
    <cellStyle name="Vejica 4 11 5 2 2" xfId="4863"/>
    <cellStyle name="Vejica 4 11 5 2 2 2" xfId="5426"/>
    <cellStyle name="Vejica 4 11 5 2 2 2 2" xfId="12086"/>
    <cellStyle name="Vejica 4 11 5 2 2 3" xfId="12085"/>
    <cellStyle name="Vejica 4 11 5 2 3" xfId="4862"/>
    <cellStyle name="Vejica 4 11 5 2 3 2" xfId="12087"/>
    <cellStyle name="Vejica 4 11 5 2 4" xfId="12084"/>
    <cellStyle name="Vejica 4 11 5 3" xfId="2353"/>
    <cellStyle name="Vejica 4 11 5 3 2" xfId="2354"/>
    <cellStyle name="Vejica 4 11 5 3 2 2" xfId="4866"/>
    <cellStyle name="Vejica 4 11 5 3 2 2 2" xfId="5428"/>
    <cellStyle name="Vejica 4 11 5 3 2 2 2 2" xfId="12091"/>
    <cellStyle name="Vejica 4 11 5 3 2 2 3" xfId="12090"/>
    <cellStyle name="Vejica 4 11 5 3 2 3" xfId="4865"/>
    <cellStyle name="Vejica 4 11 5 3 2 3 2" xfId="12092"/>
    <cellStyle name="Vejica 4 11 5 3 2 4" xfId="12089"/>
    <cellStyle name="Vejica 4 11 5 3 3" xfId="2355"/>
    <cellStyle name="Vejica 4 11 5 3 3 2" xfId="4868"/>
    <cellStyle name="Vejica 4 11 5 3 3 2 2" xfId="5429"/>
    <cellStyle name="Vejica 4 11 5 3 3 2 2 2" xfId="12095"/>
    <cellStyle name="Vejica 4 11 5 3 3 2 3" xfId="12094"/>
    <cellStyle name="Vejica 4 11 5 3 3 3" xfId="4867"/>
    <cellStyle name="Vejica 4 11 5 3 3 3 2" xfId="12096"/>
    <cellStyle name="Vejica 4 11 5 3 3 4" xfId="12093"/>
    <cellStyle name="Vejica 4 11 5 3 4" xfId="4869"/>
    <cellStyle name="Vejica 4 11 5 3 4 2" xfId="5427"/>
    <cellStyle name="Vejica 4 11 5 3 4 2 2" xfId="12098"/>
    <cellStyle name="Vejica 4 11 5 3 4 3" xfId="12097"/>
    <cellStyle name="Vejica 4 11 5 3 5" xfId="4864"/>
    <cellStyle name="Vejica 4 11 5 3 5 2" xfId="12099"/>
    <cellStyle name="Vejica 4 11 5 3 6" xfId="12088"/>
    <cellStyle name="Vejica 4 11 5 4" xfId="4870"/>
    <cellStyle name="Vejica 4 11 5 4 2" xfId="5425"/>
    <cellStyle name="Vejica 4 11 5 4 2 2" xfId="12101"/>
    <cellStyle name="Vejica 4 11 5 4 3" xfId="12100"/>
    <cellStyle name="Vejica 4 11 5 5" xfId="4861"/>
    <cellStyle name="Vejica 4 11 5 5 2" xfId="12102"/>
    <cellStyle name="Vejica 4 11 5 6" xfId="12083"/>
    <cellStyle name="Vejica 4 11 6" xfId="2356"/>
    <cellStyle name="Vejica 4 11 6 2" xfId="4872"/>
    <cellStyle name="Vejica 4 11 6 2 2" xfId="5430"/>
    <cellStyle name="Vejica 4 11 6 2 2 2" xfId="12105"/>
    <cellStyle name="Vejica 4 11 6 2 3" xfId="12104"/>
    <cellStyle name="Vejica 4 11 6 3" xfId="4871"/>
    <cellStyle name="Vejica 4 11 6 3 2" xfId="12106"/>
    <cellStyle name="Vejica 4 11 6 4" xfId="12103"/>
    <cellStyle name="Vejica 4 11 7" xfId="2357"/>
    <cellStyle name="Vejica 4 11 7 2" xfId="4874"/>
    <cellStyle name="Vejica 4 11 7 2 2" xfId="5431"/>
    <cellStyle name="Vejica 4 11 7 2 2 2" xfId="12109"/>
    <cellStyle name="Vejica 4 11 7 2 3" xfId="12108"/>
    <cellStyle name="Vejica 4 11 7 3" xfId="4873"/>
    <cellStyle name="Vejica 4 11 7 3 2" xfId="12110"/>
    <cellStyle name="Vejica 4 11 7 4" xfId="12107"/>
    <cellStyle name="Vejica 4 11 8" xfId="2358"/>
    <cellStyle name="Vejica 4 11 8 2" xfId="4876"/>
    <cellStyle name="Vejica 4 11 8 2 2" xfId="5432"/>
    <cellStyle name="Vejica 4 11 8 2 2 2" xfId="12113"/>
    <cellStyle name="Vejica 4 11 8 2 3" xfId="12112"/>
    <cellStyle name="Vejica 4 11 8 3" xfId="4875"/>
    <cellStyle name="Vejica 4 11 8 3 2" xfId="12114"/>
    <cellStyle name="Vejica 4 11 8 4" xfId="12111"/>
    <cellStyle name="Vejica 4 11 9" xfId="4877"/>
    <cellStyle name="Vejica 4 11 9 2" xfId="4878"/>
    <cellStyle name="Vejica 4 11 9 2 2" xfId="5537"/>
    <cellStyle name="Vejica 4 11 9 2 2 2" xfId="12117"/>
    <cellStyle name="Vejica 4 11 9 2 3" xfId="12116"/>
    <cellStyle name="Vejica 4 11 9 3" xfId="5305"/>
    <cellStyle name="Vejica 4 11 9 3 2" xfId="12118"/>
    <cellStyle name="Vejica 4 11 9 4" xfId="12115"/>
    <cellStyle name="Vejica 4 12" xfId="747"/>
    <cellStyle name="Vejica 4 12 10" xfId="12119"/>
    <cellStyle name="Vejica 4 12 2" xfId="748"/>
    <cellStyle name="Vejica 4 12 2 2" xfId="2359"/>
    <cellStyle name="Vejica 4 12 2 2 2" xfId="4881"/>
    <cellStyle name="Vejica 4 12 2 2 2 2" xfId="6274"/>
    <cellStyle name="Vejica 4 12 2 2 2 2 2" xfId="12123"/>
    <cellStyle name="Vejica 4 12 2 2 2 3" xfId="12124"/>
    <cellStyle name="Vejica 4 12 2 2 2 4" xfId="12122"/>
    <cellStyle name="Vejica 4 12 2 2 3" xfId="6273"/>
    <cellStyle name="Vejica 4 12 2 2 3 2" xfId="12125"/>
    <cellStyle name="Vejica 4 12 2 2 4" xfId="12121"/>
    <cellStyle name="Vejica 4 12 2 3" xfId="2360"/>
    <cellStyle name="Vejica 4 12 2 3 2" xfId="4883"/>
    <cellStyle name="Vejica 4 12 2 3 2 2" xfId="5435"/>
    <cellStyle name="Vejica 4 12 2 3 2 2 2" xfId="12128"/>
    <cellStyle name="Vejica 4 12 2 3 2 3" xfId="12127"/>
    <cellStyle name="Vejica 4 12 2 3 3" xfId="4882"/>
    <cellStyle name="Vejica 4 12 2 3 3 2" xfId="12129"/>
    <cellStyle name="Vejica 4 12 2 3 4" xfId="6621"/>
    <cellStyle name="Vejica 4 12 2 3 4 2" xfId="12130"/>
    <cellStyle name="Vejica 4 12 2 3 5" xfId="12131"/>
    <cellStyle name="Vejica 4 12 2 3 6" xfId="12126"/>
    <cellStyle name="Vejica 4 12 2 3 7" xfId="14724"/>
    <cellStyle name="Vejica 4 12 2 3 8" xfId="6149"/>
    <cellStyle name="Vejica 4 12 2 4" xfId="2361"/>
    <cellStyle name="Vejica 4 12 2 4 2" xfId="4885"/>
    <cellStyle name="Vejica 4 12 2 4 2 2" xfId="5436"/>
    <cellStyle name="Vejica 4 12 2 4 2 2 2" xfId="12134"/>
    <cellStyle name="Vejica 4 12 2 4 2 2 3" xfId="15515"/>
    <cellStyle name="Vejica 4 12 2 4 2 3" xfId="12133"/>
    <cellStyle name="Vejica 4 12 2 4 3" xfId="4884"/>
    <cellStyle name="Vejica 4 12 2 4 3 2" xfId="12135"/>
    <cellStyle name="Vejica 4 12 2 4 4" xfId="12132"/>
    <cellStyle name="Vejica 4 12 2 4 5" xfId="15392"/>
    <cellStyle name="Vejica 4 12 2 5" xfId="4886"/>
    <cellStyle name="Vejica 4 12 2 5 2" xfId="4887"/>
    <cellStyle name="Vejica 4 12 2 5 2 2" xfId="5538"/>
    <cellStyle name="Vejica 4 12 2 5 2 2 2" xfId="12138"/>
    <cellStyle name="Vejica 4 12 2 5 2 3" xfId="12137"/>
    <cellStyle name="Vejica 4 12 2 5 3" xfId="5306"/>
    <cellStyle name="Vejica 4 12 2 5 3 2" xfId="12139"/>
    <cellStyle name="Vejica 4 12 2 5 4" xfId="12136"/>
    <cellStyle name="Vejica 4 12 2 6" xfId="4888"/>
    <cellStyle name="Vejica 4 12 2 6 2" xfId="5434"/>
    <cellStyle name="Vejica 4 12 2 6 2 2" xfId="12141"/>
    <cellStyle name="Vejica 4 12 2 6 3" xfId="12140"/>
    <cellStyle name="Vejica 4 12 2 7" xfId="4880"/>
    <cellStyle name="Vejica 4 12 2 7 2" xfId="12142"/>
    <cellStyle name="Vejica 4 12 2 8" xfId="5262"/>
    <cellStyle name="Vejica 4 12 2 8 2" xfId="12143"/>
    <cellStyle name="Vejica 4 12 2 9" xfId="12120"/>
    <cellStyle name="Vejica 4 12 3" xfId="2362"/>
    <cellStyle name="Vejica 4 12 3 2" xfId="4889"/>
    <cellStyle name="Vejica 4 12 3 2 2" xfId="7203"/>
    <cellStyle name="Vejica 4 12 3 2 2 2" xfId="12146"/>
    <cellStyle name="Vejica 4 12 3 2 3" xfId="12147"/>
    <cellStyle name="Vejica 4 12 3 2 4" xfId="12145"/>
    <cellStyle name="Vejica 4 12 3 3" xfId="7201"/>
    <cellStyle name="Vejica 4 12 3 3 2" xfId="12148"/>
    <cellStyle name="Vejica 4 12 3 4" xfId="12144"/>
    <cellStyle name="Vejica 4 12 4" xfId="2363"/>
    <cellStyle name="Vejica 4 12 4 2" xfId="4891"/>
    <cellStyle name="Vejica 4 12 4 2 2" xfId="5437"/>
    <cellStyle name="Vejica 4 12 4 2 2 2" xfId="12151"/>
    <cellStyle name="Vejica 4 12 4 2 3" xfId="12150"/>
    <cellStyle name="Vejica 4 12 4 3" xfId="4890"/>
    <cellStyle name="Vejica 4 12 4 3 2" xfId="12152"/>
    <cellStyle name="Vejica 4 12 4 4" xfId="6622"/>
    <cellStyle name="Vejica 4 12 4 4 2" xfId="12153"/>
    <cellStyle name="Vejica 4 12 4 5" xfId="12154"/>
    <cellStyle name="Vejica 4 12 4 6" xfId="12149"/>
    <cellStyle name="Vejica 4 12 4 7" xfId="14723"/>
    <cellStyle name="Vejica 4 12 4 8" xfId="6148"/>
    <cellStyle name="Vejica 4 12 5" xfId="2364"/>
    <cellStyle name="Vejica 4 12 5 2" xfId="4893"/>
    <cellStyle name="Vejica 4 12 5 2 2" xfId="5438"/>
    <cellStyle name="Vejica 4 12 5 2 2 2" xfId="12157"/>
    <cellStyle name="Vejica 4 12 5 2 2 3" xfId="15516"/>
    <cellStyle name="Vejica 4 12 5 2 3" xfId="12156"/>
    <cellStyle name="Vejica 4 12 5 3" xfId="4892"/>
    <cellStyle name="Vejica 4 12 5 3 2" xfId="12158"/>
    <cellStyle name="Vejica 4 12 5 4" xfId="12155"/>
    <cellStyle name="Vejica 4 12 5 5" xfId="15393"/>
    <cellStyle name="Vejica 4 12 6" xfId="4894"/>
    <cellStyle name="Vejica 4 12 6 2" xfId="4895"/>
    <cellStyle name="Vejica 4 12 6 2 2" xfId="5539"/>
    <cellStyle name="Vejica 4 12 6 2 2 2" xfId="12161"/>
    <cellStyle name="Vejica 4 12 6 2 3" xfId="12160"/>
    <cellStyle name="Vejica 4 12 6 3" xfId="5307"/>
    <cellStyle name="Vejica 4 12 6 3 2" xfId="12162"/>
    <cellStyle name="Vejica 4 12 6 4" xfId="12159"/>
    <cellStyle name="Vejica 4 12 7" xfId="4896"/>
    <cellStyle name="Vejica 4 12 7 2" xfId="5433"/>
    <cellStyle name="Vejica 4 12 7 2 2" xfId="12164"/>
    <cellStyle name="Vejica 4 12 7 3" xfId="12163"/>
    <cellStyle name="Vejica 4 12 8" xfId="4879"/>
    <cellStyle name="Vejica 4 12 8 2" xfId="12165"/>
    <cellStyle name="Vejica 4 12 9" xfId="5227"/>
    <cellStyle name="Vejica 4 12 9 2" xfId="12166"/>
    <cellStyle name="Vejica 4 13" xfId="749"/>
    <cellStyle name="Vejica 4 13 10" xfId="4897"/>
    <cellStyle name="Vejica 4 13 10 2" xfId="12168"/>
    <cellStyle name="Vejica 4 13 11" xfId="5267"/>
    <cellStyle name="Vejica 4 13 11 2" xfId="12169"/>
    <cellStyle name="Vejica 4 13 12" xfId="12167"/>
    <cellStyle name="Vejica 4 13 2" xfId="750"/>
    <cellStyle name="Vejica 4 13 2 10" xfId="12170"/>
    <cellStyle name="Vejica 4 13 2 2" xfId="751"/>
    <cellStyle name="Vejica 4 13 2 2 2" xfId="2365"/>
    <cellStyle name="Vejica 4 13 2 2 2 2" xfId="4900"/>
    <cellStyle name="Vejica 4 13 2 2 2 2 2" xfId="7200"/>
    <cellStyle name="Vejica 4 13 2 2 2 2 2 2" xfId="12174"/>
    <cellStyle name="Vejica 4 13 2 2 2 2 3" xfId="12175"/>
    <cellStyle name="Vejica 4 13 2 2 2 2 4" xfId="12173"/>
    <cellStyle name="Vejica 4 13 2 2 2 3" xfId="7199"/>
    <cellStyle name="Vejica 4 13 2 2 2 3 2" xfId="12176"/>
    <cellStyle name="Vejica 4 13 2 2 2 4" xfId="12172"/>
    <cellStyle name="Vejica 4 13 2 2 3" xfId="2366"/>
    <cellStyle name="Vejica 4 13 2 2 3 2" xfId="4902"/>
    <cellStyle name="Vejica 4 13 2 2 3 2 2" xfId="5442"/>
    <cellStyle name="Vejica 4 13 2 2 3 2 2 2" xfId="12179"/>
    <cellStyle name="Vejica 4 13 2 2 3 2 3" xfId="12178"/>
    <cellStyle name="Vejica 4 13 2 2 3 3" xfId="4901"/>
    <cellStyle name="Vejica 4 13 2 2 3 3 2" xfId="12180"/>
    <cellStyle name="Vejica 4 13 2 2 3 4" xfId="6623"/>
    <cellStyle name="Vejica 4 13 2 2 3 4 2" xfId="12181"/>
    <cellStyle name="Vejica 4 13 2 2 3 5" xfId="12182"/>
    <cellStyle name="Vejica 4 13 2 2 3 6" xfId="12177"/>
    <cellStyle name="Vejica 4 13 2 2 3 7" xfId="14727"/>
    <cellStyle name="Vejica 4 13 2 2 3 8" xfId="6152"/>
    <cellStyle name="Vejica 4 13 2 2 4" xfId="2367"/>
    <cellStyle name="Vejica 4 13 2 2 4 2" xfId="4904"/>
    <cellStyle name="Vejica 4 13 2 2 4 2 2" xfId="5443"/>
    <cellStyle name="Vejica 4 13 2 2 4 2 2 2" xfId="12185"/>
    <cellStyle name="Vejica 4 13 2 2 4 2 3" xfId="12184"/>
    <cellStyle name="Vejica 4 13 2 2 4 3" xfId="4903"/>
    <cellStyle name="Vejica 4 13 2 2 4 3 2" xfId="12186"/>
    <cellStyle name="Vejica 4 13 2 2 4 4" xfId="12183"/>
    <cellStyle name="Vejica 4 13 2 2 5" xfId="4905"/>
    <cellStyle name="Vejica 4 13 2 2 5 2" xfId="4906"/>
    <cellStyle name="Vejica 4 13 2 2 5 2 2" xfId="5540"/>
    <cellStyle name="Vejica 4 13 2 2 5 2 2 2" xfId="12189"/>
    <cellStyle name="Vejica 4 13 2 2 5 2 3" xfId="12188"/>
    <cellStyle name="Vejica 4 13 2 2 5 3" xfId="5308"/>
    <cellStyle name="Vejica 4 13 2 2 5 3 2" xfId="12190"/>
    <cellStyle name="Vejica 4 13 2 2 5 4" xfId="12187"/>
    <cellStyle name="Vejica 4 13 2 2 6" xfId="4907"/>
    <cellStyle name="Vejica 4 13 2 2 6 2" xfId="5441"/>
    <cellStyle name="Vejica 4 13 2 2 6 2 2" xfId="12192"/>
    <cellStyle name="Vejica 4 13 2 2 6 3" xfId="12191"/>
    <cellStyle name="Vejica 4 13 2 2 7" xfId="4899"/>
    <cellStyle name="Vejica 4 13 2 2 7 2" xfId="12193"/>
    <cellStyle name="Vejica 4 13 2 2 8" xfId="5257"/>
    <cellStyle name="Vejica 4 13 2 2 8 2" xfId="12194"/>
    <cellStyle name="Vejica 4 13 2 2 9" xfId="12171"/>
    <cellStyle name="Vejica 4 13 2 3" xfId="2368"/>
    <cellStyle name="Vejica 4 13 2 3 2" xfId="4908"/>
    <cellStyle name="Vejica 4 13 2 3 2 2" xfId="6276"/>
    <cellStyle name="Vejica 4 13 2 3 2 2 2" xfId="12197"/>
    <cellStyle name="Vejica 4 13 2 3 2 3" xfId="12198"/>
    <cellStyle name="Vejica 4 13 2 3 2 4" xfId="12196"/>
    <cellStyle name="Vejica 4 13 2 3 3" xfId="6275"/>
    <cellStyle name="Vejica 4 13 2 3 3 2" xfId="12199"/>
    <cellStyle name="Vejica 4 13 2 3 4" xfId="12195"/>
    <cellStyle name="Vejica 4 13 2 4" xfId="2369"/>
    <cellStyle name="Vejica 4 13 2 4 2" xfId="4910"/>
    <cellStyle name="Vejica 4 13 2 4 2 2" xfId="5444"/>
    <cellStyle name="Vejica 4 13 2 4 2 2 2" xfId="12202"/>
    <cellStyle name="Vejica 4 13 2 4 2 3" xfId="12201"/>
    <cellStyle name="Vejica 4 13 2 4 3" xfId="4909"/>
    <cellStyle name="Vejica 4 13 2 4 3 2" xfId="12203"/>
    <cellStyle name="Vejica 4 13 2 4 4" xfId="6624"/>
    <cellStyle name="Vejica 4 13 2 4 4 2" xfId="12204"/>
    <cellStyle name="Vejica 4 13 2 4 5" xfId="12205"/>
    <cellStyle name="Vejica 4 13 2 4 6" xfId="12200"/>
    <cellStyle name="Vejica 4 13 2 4 7" xfId="14726"/>
    <cellStyle name="Vejica 4 13 2 4 8" xfId="6151"/>
    <cellStyle name="Vejica 4 13 2 5" xfId="2370"/>
    <cellStyle name="Vejica 4 13 2 5 2" xfId="4912"/>
    <cellStyle name="Vejica 4 13 2 5 2 2" xfId="5445"/>
    <cellStyle name="Vejica 4 13 2 5 2 2 2" xfId="12208"/>
    <cellStyle name="Vejica 4 13 2 5 2 3" xfId="12207"/>
    <cellStyle name="Vejica 4 13 2 5 3" xfId="4911"/>
    <cellStyle name="Vejica 4 13 2 5 3 2" xfId="12209"/>
    <cellStyle name="Vejica 4 13 2 5 4" xfId="12206"/>
    <cellStyle name="Vejica 4 13 2 6" xfId="4913"/>
    <cellStyle name="Vejica 4 13 2 6 2" xfId="4914"/>
    <cellStyle name="Vejica 4 13 2 6 2 2" xfId="5541"/>
    <cellStyle name="Vejica 4 13 2 6 2 2 2" xfId="12212"/>
    <cellStyle name="Vejica 4 13 2 6 2 3" xfId="12211"/>
    <cellStyle name="Vejica 4 13 2 6 3" xfId="5309"/>
    <cellStyle name="Vejica 4 13 2 6 3 2" xfId="12213"/>
    <cellStyle name="Vejica 4 13 2 6 4" xfId="12210"/>
    <cellStyle name="Vejica 4 13 2 7" xfId="4915"/>
    <cellStyle name="Vejica 4 13 2 7 2" xfId="5440"/>
    <cellStyle name="Vejica 4 13 2 7 2 2" xfId="12215"/>
    <cellStyle name="Vejica 4 13 2 7 3" xfId="12214"/>
    <cellStyle name="Vejica 4 13 2 8" xfId="4898"/>
    <cellStyle name="Vejica 4 13 2 8 2" xfId="12216"/>
    <cellStyle name="Vejica 4 13 2 9" xfId="5220"/>
    <cellStyle name="Vejica 4 13 2 9 2" xfId="12217"/>
    <cellStyle name="Vejica 4 13 3" xfId="2371"/>
    <cellStyle name="Vejica 4 13 3 2" xfId="4916"/>
    <cellStyle name="Vejica 4 13 3 2 2" xfId="7198"/>
    <cellStyle name="Vejica 4 13 3 2 2 2" xfId="12220"/>
    <cellStyle name="Vejica 4 13 3 2 3" xfId="12221"/>
    <cellStyle name="Vejica 4 13 3 2 4" xfId="12219"/>
    <cellStyle name="Vejica 4 13 3 3" xfId="7195"/>
    <cellStyle name="Vejica 4 13 3 3 2" xfId="12222"/>
    <cellStyle name="Vejica 4 13 3 4" xfId="12218"/>
    <cellStyle name="Vejica 4 13 4" xfId="2372"/>
    <cellStyle name="Vejica 4 13 4 2" xfId="4918"/>
    <cellStyle name="Vejica 4 13 4 2 2" xfId="5446"/>
    <cellStyle name="Vejica 4 13 4 2 2 2" xfId="12225"/>
    <cellStyle name="Vejica 4 13 4 2 3" xfId="12224"/>
    <cellStyle name="Vejica 4 13 4 3" xfId="4917"/>
    <cellStyle name="Vejica 4 13 4 3 2" xfId="12226"/>
    <cellStyle name="Vejica 4 13 4 4" xfId="6625"/>
    <cellStyle name="Vejica 4 13 4 4 2" xfId="12227"/>
    <cellStyle name="Vejica 4 13 4 5" xfId="12228"/>
    <cellStyle name="Vejica 4 13 4 6" xfId="12223"/>
    <cellStyle name="Vejica 4 13 4 7" xfId="14725"/>
    <cellStyle name="Vejica 4 13 4 8" xfId="6150"/>
    <cellStyle name="Vejica 4 13 5" xfId="2373"/>
    <cellStyle name="Vejica 4 13 5 2" xfId="4920"/>
    <cellStyle name="Vejica 4 13 5 2 2" xfId="5447"/>
    <cellStyle name="Vejica 4 13 5 2 2 2" xfId="12231"/>
    <cellStyle name="Vejica 4 13 5 2 3" xfId="12230"/>
    <cellStyle name="Vejica 4 13 5 3" xfId="4919"/>
    <cellStyle name="Vejica 4 13 5 3 2" xfId="12232"/>
    <cellStyle name="Vejica 4 13 5 4" xfId="12229"/>
    <cellStyle name="Vejica 4 13 6" xfId="2374"/>
    <cellStyle name="Vejica 4 13 6 2" xfId="4922"/>
    <cellStyle name="Vejica 4 13 6 2 2" xfId="5448"/>
    <cellStyle name="Vejica 4 13 6 2 2 2" xfId="12235"/>
    <cellStyle name="Vejica 4 13 6 2 3" xfId="12234"/>
    <cellStyle name="Vejica 4 13 6 3" xfId="4921"/>
    <cellStyle name="Vejica 4 13 6 3 2" xfId="12236"/>
    <cellStyle name="Vejica 4 13 6 4" xfId="12233"/>
    <cellStyle name="Vejica 4 13 7" xfId="2375"/>
    <cellStyle name="Vejica 4 13 7 2" xfId="4924"/>
    <cellStyle name="Vejica 4 13 7 2 2" xfId="5449"/>
    <cellStyle name="Vejica 4 13 7 2 2 2" xfId="12239"/>
    <cellStyle name="Vejica 4 13 7 2 3" xfId="12238"/>
    <cellStyle name="Vejica 4 13 7 3" xfId="4923"/>
    <cellStyle name="Vejica 4 13 7 3 2" xfId="12240"/>
    <cellStyle name="Vejica 4 13 7 4" xfId="12237"/>
    <cellStyle name="Vejica 4 13 8" xfId="4925"/>
    <cellStyle name="Vejica 4 13 8 2" xfId="4926"/>
    <cellStyle name="Vejica 4 13 8 2 2" xfId="5542"/>
    <cellStyle name="Vejica 4 13 8 2 2 2" xfId="12243"/>
    <cellStyle name="Vejica 4 13 8 2 3" xfId="12242"/>
    <cellStyle name="Vejica 4 13 8 3" xfId="5310"/>
    <cellStyle name="Vejica 4 13 8 3 2" xfId="12244"/>
    <cellStyle name="Vejica 4 13 8 4" xfId="12241"/>
    <cellStyle name="Vejica 4 13 9" xfId="4927"/>
    <cellStyle name="Vejica 4 13 9 2" xfId="5439"/>
    <cellStyle name="Vejica 4 13 9 2 2" xfId="12246"/>
    <cellStyle name="Vejica 4 13 9 3" xfId="12245"/>
    <cellStyle name="Vejica 4 14" xfId="752"/>
    <cellStyle name="Vejica 4 14 2" xfId="2376"/>
    <cellStyle name="Vejica 4 14 2 2" xfId="4929"/>
    <cellStyle name="Vejica 4 14 2 2 2" xfId="7196"/>
    <cellStyle name="Vejica 4 14 2 2 2 2" xfId="12250"/>
    <cellStyle name="Vejica 4 14 2 2 3" xfId="12251"/>
    <cellStyle name="Vejica 4 14 2 2 4" xfId="12249"/>
    <cellStyle name="Vejica 4 14 2 3" xfId="6277"/>
    <cellStyle name="Vejica 4 14 2 3 2" xfId="12252"/>
    <cellStyle name="Vejica 4 14 2 4" xfId="12248"/>
    <cellStyle name="Vejica 4 14 3" xfId="2377"/>
    <cellStyle name="Vejica 4 14 3 2" xfId="4931"/>
    <cellStyle name="Vejica 4 14 3 2 2" xfId="5451"/>
    <cellStyle name="Vejica 4 14 3 2 2 2" xfId="12255"/>
    <cellStyle name="Vejica 4 14 3 2 3" xfId="12254"/>
    <cellStyle name="Vejica 4 14 3 3" xfId="4930"/>
    <cellStyle name="Vejica 4 14 3 3 2" xfId="12256"/>
    <cellStyle name="Vejica 4 14 3 4" xfId="6626"/>
    <cellStyle name="Vejica 4 14 3 4 2" xfId="12257"/>
    <cellStyle name="Vejica 4 14 3 5" xfId="12258"/>
    <cellStyle name="Vejica 4 14 3 6" xfId="12253"/>
    <cellStyle name="Vejica 4 14 3 7" xfId="14728"/>
    <cellStyle name="Vejica 4 14 3 8" xfId="6153"/>
    <cellStyle name="Vejica 4 14 4" xfId="2378"/>
    <cellStyle name="Vejica 4 14 4 2" xfId="4933"/>
    <cellStyle name="Vejica 4 14 4 2 2" xfId="5452"/>
    <cellStyle name="Vejica 4 14 4 2 2 2" xfId="12261"/>
    <cellStyle name="Vejica 4 14 4 2 3" xfId="12260"/>
    <cellStyle name="Vejica 4 14 4 3" xfId="4932"/>
    <cellStyle name="Vejica 4 14 4 3 2" xfId="12262"/>
    <cellStyle name="Vejica 4 14 4 4" xfId="12259"/>
    <cellStyle name="Vejica 4 14 5" xfId="4934"/>
    <cellStyle name="Vejica 4 14 5 2" xfId="4935"/>
    <cellStyle name="Vejica 4 14 5 2 2" xfId="5543"/>
    <cellStyle name="Vejica 4 14 5 2 2 2" xfId="12265"/>
    <cellStyle name="Vejica 4 14 5 2 3" xfId="12264"/>
    <cellStyle name="Vejica 4 14 5 3" xfId="5311"/>
    <cellStyle name="Vejica 4 14 5 3 2" xfId="12266"/>
    <cellStyle name="Vejica 4 14 5 4" xfId="12263"/>
    <cellStyle name="Vejica 4 14 6" xfId="4936"/>
    <cellStyle name="Vejica 4 14 6 2" xfId="5450"/>
    <cellStyle name="Vejica 4 14 6 2 2" xfId="12268"/>
    <cellStyle name="Vejica 4 14 6 3" xfId="12267"/>
    <cellStyle name="Vejica 4 14 7" xfId="4928"/>
    <cellStyle name="Vejica 4 14 7 2" xfId="12269"/>
    <cellStyle name="Vejica 4 14 8" xfId="5251"/>
    <cellStyle name="Vejica 4 14 8 2" xfId="12270"/>
    <cellStyle name="Vejica 4 14 9" xfId="12247"/>
    <cellStyle name="Vejica 4 15" xfId="2379"/>
    <cellStyle name="Vejica 4 15 2" xfId="4937"/>
    <cellStyle name="Vejica 4 15 2 2" xfId="6278"/>
    <cellStyle name="Vejica 4 15 2 2 2" xfId="12273"/>
    <cellStyle name="Vejica 4 15 2 3" xfId="12274"/>
    <cellStyle name="Vejica 4 15 2 4" xfId="12272"/>
    <cellStyle name="Vejica 4 15 3" xfId="7197"/>
    <cellStyle name="Vejica 4 15 3 2" xfId="12275"/>
    <cellStyle name="Vejica 4 15 4" xfId="12271"/>
    <cellStyle name="Vejica 4 16" xfId="2380"/>
    <cellStyle name="Vejica 4 16 2" xfId="4939"/>
    <cellStyle name="Vejica 4 16 2 2" xfId="5453"/>
    <cellStyle name="Vejica 4 16 2 2 2" xfId="12278"/>
    <cellStyle name="Vejica 4 16 2 3" xfId="12277"/>
    <cellStyle name="Vejica 4 16 3" xfId="4938"/>
    <cellStyle name="Vejica 4 16 3 2" xfId="12279"/>
    <cellStyle name="Vejica 4 16 4" xfId="6627"/>
    <cellStyle name="Vejica 4 16 4 2" xfId="12280"/>
    <cellStyle name="Vejica 4 16 5" xfId="12281"/>
    <cellStyle name="Vejica 4 16 6" xfId="12276"/>
    <cellStyle name="Vejica 4 16 7" xfId="14715"/>
    <cellStyle name="Vejica 4 16 8" xfId="6140"/>
    <cellStyle name="Vejica 4 17" xfId="2381"/>
    <cellStyle name="Vejica 4 17 2" xfId="2382"/>
    <cellStyle name="Vejica 4 17 2 2" xfId="4942"/>
    <cellStyle name="Vejica 4 17 2 2 2" xfId="5455"/>
    <cellStyle name="Vejica 4 17 2 2 2 2" xfId="12285"/>
    <cellStyle name="Vejica 4 17 2 2 3" xfId="12284"/>
    <cellStyle name="Vejica 4 17 2 3" xfId="4941"/>
    <cellStyle name="Vejica 4 17 2 3 2" xfId="12286"/>
    <cellStyle name="Vejica 4 17 2 4" xfId="12283"/>
    <cellStyle name="Vejica 4 17 3" xfId="2383"/>
    <cellStyle name="Vejica 4 17 3 2" xfId="2384"/>
    <cellStyle name="Vejica 4 17 3 2 2" xfId="4945"/>
    <cellStyle name="Vejica 4 17 3 2 2 2" xfId="5457"/>
    <cellStyle name="Vejica 4 17 3 2 2 2 2" xfId="12290"/>
    <cellStyle name="Vejica 4 17 3 2 2 3" xfId="12289"/>
    <cellStyle name="Vejica 4 17 3 2 3" xfId="4944"/>
    <cellStyle name="Vejica 4 17 3 2 3 2" xfId="12291"/>
    <cellStyle name="Vejica 4 17 3 2 4" xfId="12288"/>
    <cellStyle name="Vejica 4 17 3 3" xfId="2385"/>
    <cellStyle name="Vejica 4 17 3 3 2" xfId="4947"/>
    <cellStyle name="Vejica 4 17 3 3 2 2" xfId="5458"/>
    <cellStyle name="Vejica 4 17 3 3 2 2 2" xfId="12294"/>
    <cellStyle name="Vejica 4 17 3 3 2 3" xfId="12293"/>
    <cellStyle name="Vejica 4 17 3 3 3" xfId="4946"/>
    <cellStyle name="Vejica 4 17 3 3 3 2" xfId="12295"/>
    <cellStyle name="Vejica 4 17 3 3 4" xfId="12292"/>
    <cellStyle name="Vejica 4 17 3 4" xfId="4948"/>
    <cellStyle name="Vejica 4 17 3 4 2" xfId="5456"/>
    <cellStyle name="Vejica 4 17 3 4 2 2" xfId="12297"/>
    <cellStyle name="Vejica 4 17 3 4 3" xfId="12296"/>
    <cellStyle name="Vejica 4 17 3 5" xfId="4943"/>
    <cellStyle name="Vejica 4 17 3 5 2" xfId="12298"/>
    <cellStyle name="Vejica 4 17 3 6" xfId="12287"/>
    <cellStyle name="Vejica 4 17 4" xfId="4949"/>
    <cellStyle name="Vejica 4 17 4 2" xfId="5454"/>
    <cellStyle name="Vejica 4 17 4 2 2" xfId="12300"/>
    <cellStyle name="Vejica 4 17 4 3" xfId="12299"/>
    <cellStyle name="Vejica 4 17 5" xfId="4940"/>
    <cellStyle name="Vejica 4 17 5 2" xfId="12301"/>
    <cellStyle name="Vejica 4 17 6" xfId="12282"/>
    <cellStyle name="Vejica 4 18" xfId="2386"/>
    <cellStyle name="Vejica 4 18 2" xfId="2387"/>
    <cellStyle name="Vejica 4 18 2 2" xfId="4952"/>
    <cellStyle name="Vejica 4 18 2 2 2" xfId="5460"/>
    <cellStyle name="Vejica 4 18 2 2 2 2" xfId="12305"/>
    <cellStyle name="Vejica 4 18 2 2 3" xfId="12304"/>
    <cellStyle name="Vejica 4 18 2 3" xfId="4951"/>
    <cellStyle name="Vejica 4 18 2 3 2" xfId="12306"/>
    <cellStyle name="Vejica 4 18 2 4" xfId="12303"/>
    <cellStyle name="Vejica 4 18 3" xfId="4953"/>
    <cellStyle name="Vejica 4 18 3 2" xfId="5459"/>
    <cellStyle name="Vejica 4 18 3 2 2" xfId="12308"/>
    <cellStyle name="Vejica 4 18 3 3" xfId="12307"/>
    <cellStyle name="Vejica 4 18 4" xfId="4950"/>
    <cellStyle name="Vejica 4 18 4 2" xfId="12309"/>
    <cellStyle name="Vejica 4 18 5" xfId="12302"/>
    <cellStyle name="Vejica 4 19" xfId="2388"/>
    <cellStyle name="Vejica 4 19 2" xfId="4955"/>
    <cellStyle name="Vejica 4 19 2 2" xfId="5461"/>
    <cellStyle name="Vejica 4 19 2 2 2" xfId="12312"/>
    <cellStyle name="Vejica 4 19 2 3" xfId="12311"/>
    <cellStyle name="Vejica 4 19 3" xfId="4954"/>
    <cellStyle name="Vejica 4 19 3 2" xfId="12313"/>
    <cellStyle name="Vejica 4 19 4" xfId="12310"/>
    <cellStyle name="Vejica 4 2" xfId="753"/>
    <cellStyle name="Vejica 4 2 10" xfId="12314"/>
    <cellStyle name="Vejica 4 2 2" xfId="2389"/>
    <cellStyle name="Vejica 4 2 2 2" xfId="4957"/>
    <cellStyle name="Vejica 4 2 2 2 2" xfId="8263"/>
    <cellStyle name="Vejica 4 2 2 2 2 2" xfId="12317"/>
    <cellStyle name="Vejica 4 2 2 2 3" xfId="12318"/>
    <cellStyle name="Vejica 4 2 2 2 4" xfId="12316"/>
    <cellStyle name="Vejica 4 2 2 3" xfId="6465"/>
    <cellStyle name="Vejica 4 2 2 3 2" xfId="12319"/>
    <cellStyle name="Vejica 4 2 2 4" xfId="12315"/>
    <cellStyle name="Vejica 4 2 3" xfId="2390"/>
    <cellStyle name="Vejica 4 2 3 2" xfId="4959"/>
    <cellStyle name="Vejica 4 2 3 2 2" xfId="5463"/>
    <cellStyle name="Vejica 4 2 3 2 2 2" xfId="12322"/>
    <cellStyle name="Vejica 4 2 3 2 3" xfId="12321"/>
    <cellStyle name="Vejica 4 2 3 3" xfId="4958"/>
    <cellStyle name="Vejica 4 2 3 3 2" xfId="12323"/>
    <cellStyle name="Vejica 4 2 3 4" xfId="6628"/>
    <cellStyle name="Vejica 4 2 3 4 2" xfId="12324"/>
    <cellStyle name="Vejica 4 2 3 5" xfId="12325"/>
    <cellStyle name="Vejica 4 2 3 6" xfId="12320"/>
    <cellStyle name="Vejica 4 2 3 7" xfId="14729"/>
    <cellStyle name="Vejica 4 2 3 8" xfId="6154"/>
    <cellStyle name="Vejica 4 2 4" xfId="2391"/>
    <cellStyle name="Vejica 4 2 4 2" xfId="4960"/>
    <cellStyle name="Vejica 4 2 4 2 2" xfId="12327"/>
    <cellStyle name="Vejica 4 2 4 3" xfId="12326"/>
    <cellStyle name="Vejica 4 2 5" xfId="4961"/>
    <cellStyle name="Vejica 4 2 5 2" xfId="4962"/>
    <cellStyle name="Vejica 4 2 5 2 2" xfId="5544"/>
    <cellStyle name="Vejica 4 2 5 2 2 2" xfId="12330"/>
    <cellStyle name="Vejica 4 2 5 2 3" xfId="12329"/>
    <cellStyle name="Vejica 4 2 5 3" xfId="5312"/>
    <cellStyle name="Vejica 4 2 5 3 2" xfId="12331"/>
    <cellStyle name="Vejica 4 2 5 4" xfId="12328"/>
    <cellStyle name="Vejica 4 2 6" xfId="4963"/>
    <cellStyle name="Vejica 4 2 6 2" xfId="5462"/>
    <cellStyle name="Vejica 4 2 6 2 2" xfId="12333"/>
    <cellStyle name="Vejica 4 2 6 3" xfId="12332"/>
    <cellStyle name="Vejica 4 2 7" xfId="4956"/>
    <cellStyle name="Vejica 4 2 7 2" xfId="12334"/>
    <cellStyle name="Vejica 4 2 8" xfId="5242"/>
    <cellStyle name="Vejica 4 2 8 2" xfId="12335"/>
    <cellStyle name="Vejica 4 2 9" xfId="6463"/>
    <cellStyle name="Vejica 4 2 9 2" xfId="12336"/>
    <cellStyle name="Vejica 4 20" xfId="2392"/>
    <cellStyle name="Vejica 4 20 2" xfId="4965"/>
    <cellStyle name="Vejica 4 20 2 2" xfId="4966"/>
    <cellStyle name="Vejica 4 20 2 2 2" xfId="5546"/>
    <cellStyle name="Vejica 4 20 2 2 2 2" xfId="12340"/>
    <cellStyle name="Vejica 4 20 2 2 3" xfId="12339"/>
    <cellStyle name="Vejica 4 20 2 3" xfId="5313"/>
    <cellStyle name="Vejica 4 20 2 3 2" xfId="12341"/>
    <cellStyle name="Vejica 4 20 2 4" xfId="12338"/>
    <cellStyle name="Vejica 4 20 3" xfId="4967"/>
    <cellStyle name="Vejica 4 20 3 2" xfId="5545"/>
    <cellStyle name="Vejica 4 20 3 2 2" xfId="12343"/>
    <cellStyle name="Vejica 4 20 3 3" xfId="12342"/>
    <cellStyle name="Vejica 4 20 4" xfId="4964"/>
    <cellStyle name="Vejica 4 20 4 2" xfId="12344"/>
    <cellStyle name="Vejica 4 20 5" xfId="12337"/>
    <cellStyle name="Vejica 4 21" xfId="4968"/>
    <cellStyle name="Vejica 4 21 2" xfId="5404"/>
    <cellStyle name="Vejica 4 21 2 2" xfId="12346"/>
    <cellStyle name="Vejica 4 21 3" xfId="12345"/>
    <cellStyle name="Vejica 4 22" xfId="4800"/>
    <cellStyle name="Vejica 4 22 2" xfId="12347"/>
    <cellStyle name="Vejica 4 23" xfId="2523"/>
    <cellStyle name="Vejica 4 23 2" xfId="12348"/>
    <cellStyle name="Vejica 4 23 3" xfId="15403"/>
    <cellStyle name="Vejica 4 24" xfId="5252"/>
    <cellStyle name="Vejica 4 24 2" xfId="12349"/>
    <cellStyle name="Vejica 4 25" xfId="11919"/>
    <cellStyle name="Vejica 4 26" xfId="20843"/>
    <cellStyle name="Vejica 4 3" xfId="754"/>
    <cellStyle name="Vejica 4 3 10" xfId="12350"/>
    <cellStyle name="Vejica 4 3 2" xfId="2393"/>
    <cellStyle name="Vejica 4 3 2 2" xfId="4970"/>
    <cellStyle name="Vejica 4 3 2 2 2" xfId="6279"/>
    <cellStyle name="Vejica 4 3 2 2 2 2" xfId="12353"/>
    <cellStyle name="Vejica 4 3 2 2 3" xfId="12354"/>
    <cellStyle name="Vejica 4 3 2 2 4" xfId="12352"/>
    <cellStyle name="Vejica 4 3 2 3" xfId="7194"/>
    <cellStyle name="Vejica 4 3 2 3 2" xfId="12355"/>
    <cellStyle name="Vejica 4 3 2 4" xfId="12351"/>
    <cellStyle name="Vejica 4 3 3" xfId="2394"/>
    <cellStyle name="Vejica 4 3 3 2" xfId="4972"/>
    <cellStyle name="Vejica 4 3 3 2 2" xfId="5465"/>
    <cellStyle name="Vejica 4 3 3 2 2 2" xfId="12358"/>
    <cellStyle name="Vejica 4 3 3 2 3" xfId="12357"/>
    <cellStyle name="Vejica 4 3 3 3" xfId="4971"/>
    <cellStyle name="Vejica 4 3 3 3 2" xfId="12359"/>
    <cellStyle name="Vejica 4 3 3 4" xfId="6629"/>
    <cellStyle name="Vejica 4 3 3 4 2" xfId="12360"/>
    <cellStyle name="Vejica 4 3 3 5" xfId="12361"/>
    <cellStyle name="Vejica 4 3 3 6" xfId="12356"/>
    <cellStyle name="Vejica 4 3 3 7" xfId="14730"/>
    <cellStyle name="Vejica 4 3 3 8" xfId="6155"/>
    <cellStyle name="Vejica 4 3 4" xfId="2395"/>
    <cellStyle name="Vejica 4 3 4 2" xfId="4973"/>
    <cellStyle name="Vejica 4 3 4 2 2" xfId="12363"/>
    <cellStyle name="Vejica 4 3 4 3" xfId="12362"/>
    <cellStyle name="Vejica 4 3 5" xfId="4974"/>
    <cellStyle name="Vejica 4 3 5 2" xfId="4975"/>
    <cellStyle name="Vejica 4 3 5 2 2" xfId="5547"/>
    <cellStyle name="Vejica 4 3 5 2 2 2" xfId="12366"/>
    <cellStyle name="Vejica 4 3 5 2 3" xfId="12365"/>
    <cellStyle name="Vejica 4 3 5 3" xfId="5314"/>
    <cellStyle name="Vejica 4 3 5 3 2" xfId="12367"/>
    <cellStyle name="Vejica 4 3 5 4" xfId="12364"/>
    <cellStyle name="Vejica 4 3 6" xfId="4976"/>
    <cellStyle name="Vejica 4 3 6 2" xfId="5464"/>
    <cellStyle name="Vejica 4 3 6 2 2" xfId="12369"/>
    <cellStyle name="Vejica 4 3 6 3" xfId="12368"/>
    <cellStyle name="Vejica 4 3 7" xfId="4969"/>
    <cellStyle name="Vejica 4 3 7 2" xfId="12370"/>
    <cellStyle name="Vejica 4 3 8" xfId="5256"/>
    <cellStyle name="Vejica 4 3 8 2" xfId="12371"/>
    <cellStyle name="Vejica 4 3 9" xfId="7193"/>
    <cellStyle name="Vejica 4 3 9 2" xfId="12372"/>
    <cellStyle name="Vejica 4 4" xfId="755"/>
    <cellStyle name="Vejica 4 4 10" xfId="12373"/>
    <cellStyle name="Vejica 4 4 2" xfId="790"/>
    <cellStyle name="Vejica 4 4 2 2" xfId="4978"/>
    <cellStyle name="Vejica 4 4 2 2 2" xfId="7192"/>
    <cellStyle name="Vejica 4 4 2 2 2 2" xfId="12376"/>
    <cellStyle name="Vejica 4 4 2 2 3" xfId="12377"/>
    <cellStyle name="Vejica 4 4 2 2 4" xfId="12375"/>
    <cellStyle name="Vejica 4 4 2 3" xfId="6280"/>
    <cellStyle name="Vejica 4 4 2 3 2" xfId="12378"/>
    <cellStyle name="Vejica 4 4 2 4" xfId="12374"/>
    <cellStyle name="Vejica 4 4 2 5" xfId="8440"/>
    <cellStyle name="Vejica 4 4 3" xfId="2396"/>
    <cellStyle name="Vejica 4 4 3 2" xfId="4980"/>
    <cellStyle name="Vejica 4 4 3 2 2" xfId="5467"/>
    <cellStyle name="Vejica 4 4 3 2 2 2" xfId="12381"/>
    <cellStyle name="Vejica 4 4 3 2 3" xfId="12380"/>
    <cellStyle name="Vejica 4 4 3 3" xfId="4979"/>
    <cellStyle name="Vejica 4 4 3 3 2" xfId="12382"/>
    <cellStyle name="Vejica 4 4 3 4" xfId="6630"/>
    <cellStyle name="Vejica 4 4 3 4 2" xfId="12383"/>
    <cellStyle name="Vejica 4 4 3 5" xfId="12384"/>
    <cellStyle name="Vejica 4 4 3 6" xfId="12379"/>
    <cellStyle name="Vejica 4 4 3 7" xfId="14731"/>
    <cellStyle name="Vejica 4 4 3 8" xfId="6156"/>
    <cellStyle name="Vejica 4 4 4" xfId="2397"/>
    <cellStyle name="Vejica 4 4 4 2" xfId="4981"/>
    <cellStyle name="Vejica 4 4 4 2 2" xfId="12386"/>
    <cellStyle name="Vejica 4 4 4 3" xfId="12385"/>
    <cellStyle name="Vejica 4 4 5" xfId="4982"/>
    <cellStyle name="Vejica 4 4 5 2" xfId="4983"/>
    <cellStyle name="Vejica 4 4 5 2 2" xfId="5548"/>
    <cellStyle name="Vejica 4 4 5 2 2 2" xfId="12389"/>
    <cellStyle name="Vejica 4 4 5 2 3" xfId="12388"/>
    <cellStyle name="Vejica 4 4 5 3" xfId="5315"/>
    <cellStyle name="Vejica 4 4 5 3 2" xfId="12390"/>
    <cellStyle name="Vejica 4 4 5 4" xfId="12387"/>
    <cellStyle name="Vejica 4 4 6" xfId="4984"/>
    <cellStyle name="Vejica 4 4 6 2" xfId="5466"/>
    <cellStyle name="Vejica 4 4 6 2 2" xfId="12392"/>
    <cellStyle name="Vejica 4 4 6 3" xfId="12391"/>
    <cellStyle name="Vejica 4 4 7" xfId="4977"/>
    <cellStyle name="Vejica 4 4 7 2" xfId="12393"/>
    <cellStyle name="Vejica 4 4 8" xfId="5250"/>
    <cellStyle name="Vejica 4 4 8 2" xfId="12394"/>
    <cellStyle name="Vejica 4 4 9" xfId="6656"/>
    <cellStyle name="Vejica 4 4 9 2" xfId="12395"/>
    <cellStyle name="Vejica 4 5" xfId="756"/>
    <cellStyle name="Vejica 4 5 10" xfId="12396"/>
    <cellStyle name="Vejica 4 5 2" xfId="2398"/>
    <cellStyle name="Vejica 4 5 2 2" xfId="4986"/>
    <cellStyle name="Vejica 4 5 2 2 2" xfId="7190"/>
    <cellStyle name="Vejica 4 5 2 2 2 2" xfId="12399"/>
    <cellStyle name="Vejica 4 5 2 2 3" xfId="12400"/>
    <cellStyle name="Vejica 4 5 2 2 4" xfId="12398"/>
    <cellStyle name="Vejica 4 5 2 3" xfId="7191"/>
    <cellStyle name="Vejica 4 5 2 3 2" xfId="12401"/>
    <cellStyle name="Vejica 4 5 2 4" xfId="12397"/>
    <cellStyle name="Vejica 4 5 3" xfId="2399"/>
    <cellStyle name="Vejica 4 5 3 2" xfId="4987"/>
    <cellStyle name="Vejica 4 5 3 2 2" xfId="12403"/>
    <cellStyle name="Vejica 4 5 3 3" xfId="6631"/>
    <cellStyle name="Vejica 4 5 3 3 2" xfId="12404"/>
    <cellStyle name="Vejica 4 5 3 4" xfId="12405"/>
    <cellStyle name="Vejica 4 5 3 5" xfId="12402"/>
    <cellStyle name="Vejica 4 5 3 6" xfId="14732"/>
    <cellStyle name="Vejica 4 5 3 7" xfId="6157"/>
    <cellStyle name="Vejica 4 5 4" xfId="2400"/>
    <cellStyle name="Vejica 4 5 4 2" xfId="4988"/>
    <cellStyle name="Vejica 4 5 4 2 2" xfId="12407"/>
    <cellStyle name="Vejica 4 5 4 3" xfId="12406"/>
    <cellStyle name="Vejica 4 5 5" xfId="4989"/>
    <cellStyle name="Vejica 4 5 5 2" xfId="4990"/>
    <cellStyle name="Vejica 4 5 5 2 2" xfId="5549"/>
    <cellStyle name="Vejica 4 5 5 2 2 2" xfId="12410"/>
    <cellStyle name="Vejica 4 5 5 2 3" xfId="12409"/>
    <cellStyle name="Vejica 4 5 5 3" xfId="5316"/>
    <cellStyle name="Vejica 4 5 5 3 2" xfId="12411"/>
    <cellStyle name="Vejica 4 5 5 4" xfId="12408"/>
    <cellStyle name="Vejica 4 5 6" xfId="4991"/>
    <cellStyle name="Vejica 4 5 6 2" xfId="5468"/>
    <cellStyle name="Vejica 4 5 6 2 2" xfId="12413"/>
    <cellStyle name="Vejica 4 5 6 3" xfId="12412"/>
    <cellStyle name="Vejica 4 5 7" xfId="4985"/>
    <cellStyle name="Vejica 4 5 7 2" xfId="12414"/>
    <cellStyle name="Vejica 4 5 8" xfId="5249"/>
    <cellStyle name="Vejica 4 5 8 2" xfId="12415"/>
    <cellStyle name="Vejica 4 5 9" xfId="5922"/>
    <cellStyle name="Vejica 4 5 9 2" xfId="12416"/>
    <cellStyle name="Vejica 4 6" xfId="757"/>
    <cellStyle name="Vejica 4 6 10" xfId="12417"/>
    <cellStyle name="Vejica 4 6 2" xfId="2401"/>
    <cellStyle name="Vejica 4 6 2 2" xfId="4993"/>
    <cellStyle name="Vejica 4 6 2 2 2" xfId="7188"/>
    <cellStyle name="Vejica 4 6 2 2 2 2" xfId="12420"/>
    <cellStyle name="Vejica 4 6 2 2 3" xfId="12421"/>
    <cellStyle name="Vejica 4 6 2 2 4" xfId="12419"/>
    <cellStyle name="Vejica 4 6 2 3" xfId="7189"/>
    <cellStyle name="Vejica 4 6 2 3 2" xfId="12422"/>
    <cellStyle name="Vejica 4 6 2 4" xfId="12418"/>
    <cellStyle name="Vejica 4 6 3" xfId="2402"/>
    <cellStyle name="Vejica 4 6 3 2" xfId="4994"/>
    <cellStyle name="Vejica 4 6 3 2 2" xfId="12424"/>
    <cellStyle name="Vejica 4 6 3 3" xfId="6632"/>
    <cellStyle name="Vejica 4 6 3 3 2" xfId="12425"/>
    <cellStyle name="Vejica 4 6 3 4" xfId="12426"/>
    <cellStyle name="Vejica 4 6 3 5" xfId="12423"/>
    <cellStyle name="Vejica 4 6 3 6" xfId="14733"/>
    <cellStyle name="Vejica 4 6 3 7" xfId="6158"/>
    <cellStyle name="Vejica 4 6 4" xfId="2403"/>
    <cellStyle name="Vejica 4 6 4 2" xfId="4995"/>
    <cellStyle name="Vejica 4 6 4 2 2" xfId="12428"/>
    <cellStyle name="Vejica 4 6 4 3" xfId="12427"/>
    <cellStyle name="Vejica 4 6 5" xfId="4996"/>
    <cellStyle name="Vejica 4 6 5 2" xfId="4997"/>
    <cellStyle name="Vejica 4 6 5 2 2" xfId="5550"/>
    <cellStyle name="Vejica 4 6 5 2 2 2" xfId="12431"/>
    <cellStyle name="Vejica 4 6 5 2 3" xfId="12430"/>
    <cellStyle name="Vejica 4 6 5 3" xfId="5317"/>
    <cellStyle name="Vejica 4 6 5 3 2" xfId="12432"/>
    <cellStyle name="Vejica 4 6 5 4" xfId="12429"/>
    <cellStyle name="Vejica 4 6 6" xfId="4998"/>
    <cellStyle name="Vejica 4 6 6 2" xfId="5469"/>
    <cellStyle name="Vejica 4 6 6 2 2" xfId="12434"/>
    <cellStyle name="Vejica 4 6 6 3" xfId="12433"/>
    <cellStyle name="Vejica 4 6 7" xfId="4992"/>
    <cellStyle name="Vejica 4 6 7 2" xfId="12435"/>
    <cellStyle name="Vejica 4 6 8" xfId="5224"/>
    <cellStyle name="Vejica 4 6 8 2" xfId="12436"/>
    <cellStyle name="Vejica 4 6 9" xfId="6468"/>
    <cellStyle name="Vejica 4 6 9 2" xfId="12437"/>
    <cellStyle name="Vejica 4 7" xfId="758"/>
    <cellStyle name="Vejica 4 7 10" xfId="12438"/>
    <cellStyle name="Vejica 4 7 2" xfId="2404"/>
    <cellStyle name="Vejica 4 7 2 2" xfId="5000"/>
    <cellStyle name="Vejica 4 7 2 2 2" xfId="5923"/>
    <cellStyle name="Vejica 4 7 2 2 2 2" xfId="12441"/>
    <cellStyle name="Vejica 4 7 2 2 3" xfId="12442"/>
    <cellStyle name="Vejica 4 7 2 2 4" xfId="12440"/>
    <cellStyle name="Vejica 4 7 2 3" xfId="7186"/>
    <cellStyle name="Vejica 4 7 2 3 2" xfId="12443"/>
    <cellStyle name="Vejica 4 7 2 4" xfId="12439"/>
    <cellStyle name="Vejica 4 7 3" xfId="2405"/>
    <cellStyle name="Vejica 4 7 3 2" xfId="5001"/>
    <cellStyle name="Vejica 4 7 3 2 2" xfId="12445"/>
    <cellStyle name="Vejica 4 7 3 3" xfId="6633"/>
    <cellStyle name="Vejica 4 7 3 3 2" xfId="12446"/>
    <cellStyle name="Vejica 4 7 3 4" xfId="12447"/>
    <cellStyle name="Vejica 4 7 3 5" xfId="12444"/>
    <cellStyle name="Vejica 4 7 3 6" xfId="14734"/>
    <cellStyle name="Vejica 4 7 3 7" xfId="6159"/>
    <cellStyle name="Vejica 4 7 4" xfId="2406"/>
    <cellStyle name="Vejica 4 7 4 2" xfId="5002"/>
    <cellStyle name="Vejica 4 7 4 2 2" xfId="12449"/>
    <cellStyle name="Vejica 4 7 4 3" xfId="12448"/>
    <cellStyle name="Vejica 4 7 5" xfId="5003"/>
    <cellStyle name="Vejica 4 7 5 2" xfId="5004"/>
    <cellStyle name="Vejica 4 7 5 2 2" xfId="5551"/>
    <cellStyle name="Vejica 4 7 5 2 2 2" xfId="12452"/>
    <cellStyle name="Vejica 4 7 5 2 3" xfId="12451"/>
    <cellStyle name="Vejica 4 7 5 3" xfId="5318"/>
    <cellStyle name="Vejica 4 7 5 3 2" xfId="12453"/>
    <cellStyle name="Vejica 4 7 5 4" xfId="12450"/>
    <cellStyle name="Vejica 4 7 6" xfId="5005"/>
    <cellStyle name="Vejica 4 7 6 2" xfId="5470"/>
    <cellStyle name="Vejica 4 7 6 2 2" xfId="12455"/>
    <cellStyle name="Vejica 4 7 6 3" xfId="12454"/>
    <cellStyle name="Vejica 4 7 7" xfId="4999"/>
    <cellStyle name="Vejica 4 7 7 2" xfId="12456"/>
    <cellStyle name="Vejica 4 7 8" xfId="5230"/>
    <cellStyle name="Vejica 4 7 8 2" xfId="12457"/>
    <cellStyle name="Vejica 4 7 9" xfId="7187"/>
    <cellStyle name="Vejica 4 7 9 2" xfId="12458"/>
    <cellStyle name="Vejica 4 8" xfId="759"/>
    <cellStyle name="Vejica 4 8 10" xfId="12459"/>
    <cellStyle name="Vejica 4 8 2" xfId="2407"/>
    <cellStyle name="Vejica 4 8 2 2" xfId="5007"/>
    <cellStyle name="Vejica 4 8 2 2 2" xfId="7184"/>
    <cellStyle name="Vejica 4 8 2 2 2 2" xfId="12462"/>
    <cellStyle name="Vejica 4 8 2 2 3" xfId="12463"/>
    <cellStyle name="Vejica 4 8 2 2 4" xfId="12461"/>
    <cellStyle name="Vejica 4 8 2 3" xfId="7185"/>
    <cellStyle name="Vejica 4 8 2 3 2" xfId="12464"/>
    <cellStyle name="Vejica 4 8 2 4" xfId="12460"/>
    <cellStyle name="Vejica 4 8 3" xfId="2408"/>
    <cellStyle name="Vejica 4 8 3 2" xfId="5008"/>
    <cellStyle name="Vejica 4 8 3 2 2" xfId="12466"/>
    <cellStyle name="Vejica 4 8 3 3" xfId="6634"/>
    <cellStyle name="Vejica 4 8 3 3 2" xfId="12467"/>
    <cellStyle name="Vejica 4 8 3 4" xfId="12468"/>
    <cellStyle name="Vejica 4 8 3 5" xfId="12465"/>
    <cellStyle name="Vejica 4 8 3 6" xfId="14735"/>
    <cellStyle name="Vejica 4 8 3 7" xfId="6160"/>
    <cellStyle name="Vejica 4 8 4" xfId="2409"/>
    <cellStyle name="Vejica 4 8 4 2" xfId="5009"/>
    <cellStyle name="Vejica 4 8 4 2 2" xfId="12470"/>
    <cellStyle name="Vejica 4 8 4 3" xfId="12469"/>
    <cellStyle name="Vejica 4 8 5" xfId="5010"/>
    <cellStyle name="Vejica 4 8 5 2" xfId="5011"/>
    <cellStyle name="Vejica 4 8 5 2 2" xfId="5552"/>
    <cellStyle name="Vejica 4 8 5 2 2 2" xfId="12473"/>
    <cellStyle name="Vejica 4 8 5 2 3" xfId="12472"/>
    <cellStyle name="Vejica 4 8 5 3" xfId="5319"/>
    <cellStyle name="Vejica 4 8 5 3 2" xfId="12474"/>
    <cellStyle name="Vejica 4 8 5 4" xfId="12471"/>
    <cellStyle name="Vejica 4 8 6" xfId="5012"/>
    <cellStyle name="Vejica 4 8 6 2" xfId="5471"/>
    <cellStyle name="Vejica 4 8 6 2 2" xfId="12476"/>
    <cellStyle name="Vejica 4 8 6 3" xfId="12475"/>
    <cellStyle name="Vejica 4 8 7" xfId="5006"/>
    <cellStyle name="Vejica 4 8 7 2" xfId="12477"/>
    <cellStyle name="Vejica 4 8 8" xfId="5241"/>
    <cellStyle name="Vejica 4 8 8 2" xfId="12478"/>
    <cellStyle name="Vejica 4 8 9" xfId="6471"/>
    <cellStyle name="Vejica 4 8 9 2" xfId="12479"/>
    <cellStyle name="Vejica 4 9" xfId="760"/>
    <cellStyle name="Vejica 4 9 10" xfId="5014"/>
    <cellStyle name="Vejica 4 9 10 2" xfId="5320"/>
    <cellStyle name="Vejica 4 9 10 2 2" xfId="12482"/>
    <cellStyle name="Vejica 4 9 10 3" xfId="12481"/>
    <cellStyle name="Vejica 4 9 11" xfId="5015"/>
    <cellStyle name="Vejica 4 9 11 2" xfId="5472"/>
    <cellStyle name="Vejica 4 9 11 2 2" xfId="12484"/>
    <cellStyle name="Vejica 4 9 11 3" xfId="12483"/>
    <cellStyle name="Vejica 4 9 12" xfId="5013"/>
    <cellStyle name="Vejica 4 9 12 2" xfId="12485"/>
    <cellStyle name="Vejica 4 9 13" xfId="2525"/>
    <cellStyle name="Vejica 4 9 13 2" xfId="12486"/>
    <cellStyle name="Vejica 4 9 13 3" xfId="15405"/>
    <cellStyle name="Vejica 4 9 14" xfId="5264"/>
    <cellStyle name="Vejica 4 9 14 2" xfId="12487"/>
    <cellStyle name="Vejica 4 9 15" xfId="12480"/>
    <cellStyle name="Vejica 4 9 2" xfId="761"/>
    <cellStyle name="Vejica 4 9 2 10" xfId="5017"/>
    <cellStyle name="Vejica 4 9 2 10 2" xfId="5321"/>
    <cellStyle name="Vejica 4 9 2 10 2 2" xfId="12490"/>
    <cellStyle name="Vejica 4 9 2 10 3" xfId="12489"/>
    <cellStyle name="Vejica 4 9 2 11" xfId="5018"/>
    <cellStyle name="Vejica 4 9 2 11 2" xfId="5473"/>
    <cellStyle name="Vejica 4 9 2 11 2 2" xfId="12492"/>
    <cellStyle name="Vejica 4 9 2 11 3" xfId="12491"/>
    <cellStyle name="Vejica 4 9 2 12" xfId="5016"/>
    <cellStyle name="Vejica 4 9 2 12 2" xfId="12493"/>
    <cellStyle name="Vejica 4 9 2 13" xfId="2526"/>
    <cellStyle name="Vejica 4 9 2 13 2" xfId="12494"/>
    <cellStyle name="Vejica 4 9 2 13 3" xfId="15406"/>
    <cellStyle name="Vejica 4 9 2 14" xfId="5274"/>
    <cellStyle name="Vejica 4 9 2 14 2" xfId="12495"/>
    <cellStyle name="Vejica 4 9 2 15" xfId="12488"/>
    <cellStyle name="Vejica 4 9 2 2" xfId="762"/>
    <cellStyle name="Vejica 4 9 2 2 10" xfId="12496"/>
    <cellStyle name="Vejica 4 9 2 2 2" xfId="763"/>
    <cellStyle name="Vejica 4 9 2 2 2 2" xfId="2410"/>
    <cellStyle name="Vejica 4 9 2 2 2 2 2" xfId="5021"/>
    <cellStyle name="Vejica 4 9 2 2 2 2 2 2" xfId="7183"/>
    <cellStyle name="Vejica 4 9 2 2 2 2 2 2 2" xfId="12500"/>
    <cellStyle name="Vejica 4 9 2 2 2 2 2 3" xfId="12501"/>
    <cellStyle name="Vejica 4 9 2 2 2 2 2 4" xfId="12499"/>
    <cellStyle name="Vejica 4 9 2 2 2 2 3" xfId="6475"/>
    <cellStyle name="Vejica 4 9 2 2 2 2 3 2" xfId="12502"/>
    <cellStyle name="Vejica 4 9 2 2 2 2 4" xfId="12498"/>
    <cellStyle name="Vejica 4 9 2 2 2 3" xfId="2411"/>
    <cellStyle name="Vejica 4 9 2 2 2 3 2" xfId="5022"/>
    <cellStyle name="Vejica 4 9 2 2 2 3 2 2" xfId="12504"/>
    <cellStyle name="Vejica 4 9 2 2 2 3 3" xfId="6635"/>
    <cellStyle name="Vejica 4 9 2 2 2 3 3 2" xfId="12505"/>
    <cellStyle name="Vejica 4 9 2 2 2 3 4" xfId="12506"/>
    <cellStyle name="Vejica 4 9 2 2 2 3 5" xfId="12503"/>
    <cellStyle name="Vejica 4 9 2 2 2 3 6" xfId="14739"/>
    <cellStyle name="Vejica 4 9 2 2 2 3 7" xfId="6164"/>
    <cellStyle name="Vejica 4 9 2 2 2 4" xfId="2412"/>
    <cellStyle name="Vejica 4 9 2 2 2 4 2" xfId="5024"/>
    <cellStyle name="Vejica 4 9 2 2 2 4 2 2" xfId="5476"/>
    <cellStyle name="Vejica 4 9 2 2 2 4 2 2 2" xfId="12509"/>
    <cellStyle name="Vejica 4 9 2 2 2 4 2 3" xfId="12508"/>
    <cellStyle name="Vejica 4 9 2 2 2 4 3" xfId="5023"/>
    <cellStyle name="Vejica 4 9 2 2 2 4 3 2" xfId="12510"/>
    <cellStyle name="Vejica 4 9 2 2 2 4 4" xfId="12507"/>
    <cellStyle name="Vejica 4 9 2 2 2 5" xfId="5025"/>
    <cellStyle name="Vejica 4 9 2 2 2 5 2" xfId="5026"/>
    <cellStyle name="Vejica 4 9 2 2 2 5 2 2" xfId="5553"/>
    <cellStyle name="Vejica 4 9 2 2 2 5 2 2 2" xfId="12513"/>
    <cellStyle name="Vejica 4 9 2 2 2 5 2 3" xfId="12512"/>
    <cellStyle name="Vejica 4 9 2 2 2 5 3" xfId="5322"/>
    <cellStyle name="Vejica 4 9 2 2 2 5 3 2" xfId="12514"/>
    <cellStyle name="Vejica 4 9 2 2 2 5 4" xfId="12511"/>
    <cellStyle name="Vejica 4 9 2 2 2 6" xfId="5027"/>
    <cellStyle name="Vejica 4 9 2 2 2 6 2" xfId="5475"/>
    <cellStyle name="Vejica 4 9 2 2 2 6 2 2" xfId="12516"/>
    <cellStyle name="Vejica 4 9 2 2 2 6 3" xfId="12515"/>
    <cellStyle name="Vejica 4 9 2 2 2 7" xfId="5020"/>
    <cellStyle name="Vejica 4 9 2 2 2 7 2" xfId="12517"/>
    <cellStyle name="Vejica 4 9 2 2 2 8" xfId="5240"/>
    <cellStyle name="Vejica 4 9 2 2 2 8 2" xfId="12518"/>
    <cellStyle name="Vejica 4 9 2 2 2 9" xfId="12497"/>
    <cellStyle name="Vejica 4 9 2 2 3" xfId="2413"/>
    <cellStyle name="Vejica 4 9 2 2 3 2" xfId="5028"/>
    <cellStyle name="Vejica 4 9 2 2 3 2 2" xfId="7182"/>
    <cellStyle name="Vejica 4 9 2 2 3 2 2 2" xfId="12521"/>
    <cellStyle name="Vejica 4 9 2 2 3 2 3" xfId="12522"/>
    <cellStyle name="Vejica 4 9 2 2 3 2 4" xfId="12520"/>
    <cellStyle name="Vejica 4 9 2 2 3 3" xfId="5924"/>
    <cellStyle name="Vejica 4 9 2 2 3 3 2" xfId="12523"/>
    <cellStyle name="Vejica 4 9 2 2 3 4" xfId="12519"/>
    <cellStyle name="Vejica 4 9 2 2 4" xfId="2414"/>
    <cellStyle name="Vejica 4 9 2 2 4 2" xfId="5029"/>
    <cellStyle name="Vejica 4 9 2 2 4 2 2" xfId="12525"/>
    <cellStyle name="Vejica 4 9 2 2 4 3" xfId="6636"/>
    <cellStyle name="Vejica 4 9 2 2 4 3 2" xfId="12526"/>
    <cellStyle name="Vejica 4 9 2 2 4 4" xfId="12527"/>
    <cellStyle name="Vejica 4 9 2 2 4 5" xfId="12524"/>
    <cellStyle name="Vejica 4 9 2 2 4 6" xfId="14738"/>
    <cellStyle name="Vejica 4 9 2 2 4 7" xfId="6163"/>
    <cellStyle name="Vejica 4 9 2 2 5" xfId="2415"/>
    <cellStyle name="Vejica 4 9 2 2 5 2" xfId="5031"/>
    <cellStyle name="Vejica 4 9 2 2 5 2 2" xfId="5477"/>
    <cellStyle name="Vejica 4 9 2 2 5 2 2 2" xfId="12530"/>
    <cellStyle name="Vejica 4 9 2 2 5 2 3" xfId="12529"/>
    <cellStyle name="Vejica 4 9 2 2 5 3" xfId="5030"/>
    <cellStyle name="Vejica 4 9 2 2 5 3 2" xfId="12531"/>
    <cellStyle name="Vejica 4 9 2 2 5 4" xfId="12528"/>
    <cellStyle name="Vejica 4 9 2 2 6" xfId="5032"/>
    <cellStyle name="Vejica 4 9 2 2 6 2" xfId="5033"/>
    <cellStyle name="Vejica 4 9 2 2 6 2 2" xfId="5554"/>
    <cellStyle name="Vejica 4 9 2 2 6 2 2 2" xfId="12534"/>
    <cellStyle name="Vejica 4 9 2 2 6 2 3" xfId="12533"/>
    <cellStyle name="Vejica 4 9 2 2 6 3" xfId="5323"/>
    <cellStyle name="Vejica 4 9 2 2 6 3 2" xfId="12535"/>
    <cellStyle name="Vejica 4 9 2 2 6 4" xfId="12532"/>
    <cellStyle name="Vejica 4 9 2 2 7" xfId="5034"/>
    <cellStyle name="Vejica 4 9 2 2 7 2" xfId="5474"/>
    <cellStyle name="Vejica 4 9 2 2 7 2 2" xfId="12537"/>
    <cellStyle name="Vejica 4 9 2 2 7 3" xfId="12536"/>
    <cellStyle name="Vejica 4 9 2 2 8" xfId="5019"/>
    <cellStyle name="Vejica 4 9 2 2 8 2" xfId="12538"/>
    <cellStyle name="Vejica 4 9 2 2 9" xfId="5261"/>
    <cellStyle name="Vejica 4 9 2 2 9 2" xfId="12539"/>
    <cellStyle name="Vejica 4 9 2 3" xfId="2416"/>
    <cellStyle name="Vejica 4 9 2 3 2" xfId="5035"/>
    <cellStyle name="Vejica 4 9 2 3 2 2" xfId="6477"/>
    <cellStyle name="Vejica 4 9 2 3 2 2 2" xfId="12542"/>
    <cellStyle name="Vejica 4 9 2 3 2 3" xfId="12543"/>
    <cellStyle name="Vejica 4 9 2 3 2 4" xfId="12541"/>
    <cellStyle name="Vejica 4 9 2 3 3" xfId="5925"/>
    <cellStyle name="Vejica 4 9 2 3 3 2" xfId="12544"/>
    <cellStyle name="Vejica 4 9 2 3 4" xfId="12540"/>
    <cellStyle name="Vejica 4 9 2 4" xfId="2417"/>
    <cellStyle name="Vejica 4 9 2 4 2" xfId="5036"/>
    <cellStyle name="Vejica 4 9 2 4 2 2" xfId="12546"/>
    <cellStyle name="Vejica 4 9 2 4 3" xfId="6637"/>
    <cellStyle name="Vejica 4 9 2 4 3 2" xfId="12547"/>
    <cellStyle name="Vejica 4 9 2 4 4" xfId="12548"/>
    <cellStyle name="Vejica 4 9 2 4 5" xfId="12545"/>
    <cellStyle name="Vejica 4 9 2 4 6" xfId="14737"/>
    <cellStyle name="Vejica 4 9 2 4 7" xfId="6162"/>
    <cellStyle name="Vejica 4 9 2 5" xfId="2418"/>
    <cellStyle name="Vejica 4 9 2 5 2" xfId="2419"/>
    <cellStyle name="Vejica 4 9 2 5 2 2" xfId="5039"/>
    <cellStyle name="Vejica 4 9 2 5 2 2 2" xfId="5479"/>
    <cellStyle name="Vejica 4 9 2 5 2 2 2 2" xfId="12552"/>
    <cellStyle name="Vejica 4 9 2 5 2 2 3" xfId="12551"/>
    <cellStyle name="Vejica 4 9 2 5 2 3" xfId="5038"/>
    <cellStyle name="Vejica 4 9 2 5 2 3 2" xfId="12553"/>
    <cellStyle name="Vejica 4 9 2 5 2 4" xfId="12550"/>
    <cellStyle name="Vejica 4 9 2 5 3" xfId="2420"/>
    <cellStyle name="Vejica 4 9 2 5 3 2" xfId="2421"/>
    <cellStyle name="Vejica 4 9 2 5 3 2 2" xfId="5042"/>
    <cellStyle name="Vejica 4 9 2 5 3 2 2 2" xfId="5481"/>
    <cellStyle name="Vejica 4 9 2 5 3 2 2 2 2" xfId="12557"/>
    <cellStyle name="Vejica 4 9 2 5 3 2 2 3" xfId="12556"/>
    <cellStyle name="Vejica 4 9 2 5 3 2 3" xfId="5041"/>
    <cellStyle name="Vejica 4 9 2 5 3 2 3 2" xfId="12558"/>
    <cellStyle name="Vejica 4 9 2 5 3 2 4" xfId="12555"/>
    <cellStyle name="Vejica 4 9 2 5 3 3" xfId="2422"/>
    <cellStyle name="Vejica 4 9 2 5 3 3 2" xfId="5044"/>
    <cellStyle name="Vejica 4 9 2 5 3 3 2 2" xfId="5482"/>
    <cellStyle name="Vejica 4 9 2 5 3 3 2 2 2" xfId="12561"/>
    <cellStyle name="Vejica 4 9 2 5 3 3 2 3" xfId="12560"/>
    <cellStyle name="Vejica 4 9 2 5 3 3 3" xfId="5043"/>
    <cellStyle name="Vejica 4 9 2 5 3 3 3 2" xfId="12562"/>
    <cellStyle name="Vejica 4 9 2 5 3 3 4" xfId="12559"/>
    <cellStyle name="Vejica 4 9 2 5 3 4" xfId="5045"/>
    <cellStyle name="Vejica 4 9 2 5 3 4 2" xfId="5480"/>
    <cellStyle name="Vejica 4 9 2 5 3 4 2 2" xfId="12564"/>
    <cellStyle name="Vejica 4 9 2 5 3 4 3" xfId="12563"/>
    <cellStyle name="Vejica 4 9 2 5 3 5" xfId="5040"/>
    <cellStyle name="Vejica 4 9 2 5 3 5 2" xfId="12565"/>
    <cellStyle name="Vejica 4 9 2 5 3 6" xfId="12554"/>
    <cellStyle name="Vejica 4 9 2 5 4" xfId="5046"/>
    <cellStyle name="Vejica 4 9 2 5 4 2" xfId="5478"/>
    <cellStyle name="Vejica 4 9 2 5 4 2 2" xfId="12567"/>
    <cellStyle name="Vejica 4 9 2 5 4 3" xfId="12566"/>
    <cellStyle name="Vejica 4 9 2 5 5" xfId="5037"/>
    <cellStyle name="Vejica 4 9 2 5 5 2" xfId="12568"/>
    <cellStyle name="Vejica 4 9 2 5 6" xfId="12549"/>
    <cellStyle name="Vejica 4 9 2 6" xfId="2423"/>
    <cellStyle name="Vejica 4 9 2 6 2" xfId="5048"/>
    <cellStyle name="Vejica 4 9 2 6 2 2" xfId="5483"/>
    <cellStyle name="Vejica 4 9 2 6 2 2 2" xfId="12571"/>
    <cellStyle name="Vejica 4 9 2 6 2 3" xfId="12570"/>
    <cellStyle name="Vejica 4 9 2 6 3" xfId="5047"/>
    <cellStyle name="Vejica 4 9 2 6 3 2" xfId="12572"/>
    <cellStyle name="Vejica 4 9 2 6 4" xfId="12569"/>
    <cellStyle name="Vejica 4 9 2 7" xfId="2424"/>
    <cellStyle name="Vejica 4 9 2 7 2" xfId="5050"/>
    <cellStyle name="Vejica 4 9 2 7 2 2" xfId="5484"/>
    <cellStyle name="Vejica 4 9 2 7 2 2 2" xfId="12575"/>
    <cellStyle name="Vejica 4 9 2 7 2 3" xfId="12574"/>
    <cellStyle name="Vejica 4 9 2 7 3" xfId="5049"/>
    <cellStyle name="Vejica 4 9 2 7 3 2" xfId="12576"/>
    <cellStyle name="Vejica 4 9 2 7 4" xfId="12573"/>
    <cellStyle name="Vejica 4 9 2 8" xfId="2425"/>
    <cellStyle name="Vejica 4 9 2 8 2" xfId="5052"/>
    <cellStyle name="Vejica 4 9 2 8 2 2" xfId="5485"/>
    <cellStyle name="Vejica 4 9 2 8 2 2 2" xfId="12579"/>
    <cellStyle name="Vejica 4 9 2 8 2 3" xfId="12578"/>
    <cellStyle name="Vejica 4 9 2 8 3" xfId="5051"/>
    <cellStyle name="Vejica 4 9 2 8 3 2" xfId="12580"/>
    <cellStyle name="Vejica 4 9 2 8 4" xfId="12577"/>
    <cellStyle name="Vejica 4 9 2 9" xfId="5053"/>
    <cellStyle name="Vejica 4 9 2 9 2" xfId="5054"/>
    <cellStyle name="Vejica 4 9 2 9 2 2" xfId="5555"/>
    <cellStyle name="Vejica 4 9 2 9 2 2 2" xfId="12583"/>
    <cellStyle name="Vejica 4 9 2 9 2 3" xfId="12582"/>
    <cellStyle name="Vejica 4 9 2 9 3" xfId="5324"/>
    <cellStyle name="Vejica 4 9 2 9 3 2" xfId="12584"/>
    <cellStyle name="Vejica 4 9 2 9 4" xfId="12581"/>
    <cellStyle name="Vejica 4 9 3" xfId="764"/>
    <cellStyle name="Vejica 4 9 3 10" xfId="12585"/>
    <cellStyle name="Vejica 4 9 3 2" xfId="765"/>
    <cellStyle name="Vejica 4 9 3 2 2" xfId="2426"/>
    <cellStyle name="Vejica 4 9 3 2 2 2" xfId="5057"/>
    <cellStyle name="Vejica 4 9 3 2 2 2 2" xfId="7180"/>
    <cellStyle name="Vejica 4 9 3 2 2 2 2 2" xfId="12589"/>
    <cellStyle name="Vejica 4 9 3 2 2 2 3" xfId="12590"/>
    <cellStyle name="Vejica 4 9 3 2 2 2 4" xfId="12588"/>
    <cellStyle name="Vejica 4 9 3 2 2 3" xfId="7181"/>
    <cellStyle name="Vejica 4 9 3 2 2 3 2" xfId="12591"/>
    <cellStyle name="Vejica 4 9 3 2 2 4" xfId="12587"/>
    <cellStyle name="Vejica 4 9 3 2 3" xfId="2427"/>
    <cellStyle name="Vejica 4 9 3 2 3 2" xfId="5058"/>
    <cellStyle name="Vejica 4 9 3 2 3 2 2" xfId="12593"/>
    <cellStyle name="Vejica 4 9 3 2 3 3" xfId="6638"/>
    <cellStyle name="Vejica 4 9 3 2 3 3 2" xfId="12594"/>
    <cellStyle name="Vejica 4 9 3 2 3 4" xfId="12595"/>
    <cellStyle name="Vejica 4 9 3 2 3 5" xfId="12592"/>
    <cellStyle name="Vejica 4 9 3 2 3 6" xfId="14741"/>
    <cellStyle name="Vejica 4 9 3 2 3 7" xfId="6166"/>
    <cellStyle name="Vejica 4 9 3 2 4" xfId="2428"/>
    <cellStyle name="Vejica 4 9 3 2 4 2" xfId="5060"/>
    <cellStyle name="Vejica 4 9 3 2 4 2 2" xfId="5488"/>
    <cellStyle name="Vejica 4 9 3 2 4 2 2 2" xfId="12598"/>
    <cellStyle name="Vejica 4 9 3 2 4 2 3" xfId="12597"/>
    <cellStyle name="Vejica 4 9 3 2 4 3" xfId="5059"/>
    <cellStyle name="Vejica 4 9 3 2 4 3 2" xfId="12599"/>
    <cellStyle name="Vejica 4 9 3 2 4 4" xfId="12596"/>
    <cellStyle name="Vejica 4 9 3 2 5" xfId="5061"/>
    <cellStyle name="Vejica 4 9 3 2 5 2" xfId="5062"/>
    <cellStyle name="Vejica 4 9 3 2 5 2 2" xfId="5556"/>
    <cellStyle name="Vejica 4 9 3 2 5 2 2 2" xfId="12602"/>
    <cellStyle name="Vejica 4 9 3 2 5 2 3" xfId="12601"/>
    <cellStyle name="Vejica 4 9 3 2 5 3" xfId="5325"/>
    <cellStyle name="Vejica 4 9 3 2 5 3 2" xfId="12603"/>
    <cellStyle name="Vejica 4 9 3 2 5 4" xfId="12600"/>
    <cellStyle name="Vejica 4 9 3 2 6" xfId="5063"/>
    <cellStyle name="Vejica 4 9 3 2 6 2" xfId="5487"/>
    <cellStyle name="Vejica 4 9 3 2 6 2 2" xfId="12605"/>
    <cellStyle name="Vejica 4 9 3 2 6 3" xfId="12604"/>
    <cellStyle name="Vejica 4 9 3 2 7" xfId="5056"/>
    <cellStyle name="Vejica 4 9 3 2 7 2" xfId="12606"/>
    <cellStyle name="Vejica 4 9 3 2 8" xfId="5248"/>
    <cellStyle name="Vejica 4 9 3 2 8 2" xfId="12607"/>
    <cellStyle name="Vejica 4 9 3 2 9" xfId="12586"/>
    <cellStyle name="Vejica 4 9 3 3" xfId="2429"/>
    <cellStyle name="Vejica 4 9 3 3 2" xfId="5064"/>
    <cellStyle name="Vejica 4 9 3 3 2 2" xfId="6479"/>
    <cellStyle name="Vejica 4 9 3 3 2 2 2" xfId="12610"/>
    <cellStyle name="Vejica 4 9 3 3 2 3" xfId="12611"/>
    <cellStyle name="Vejica 4 9 3 3 2 4" xfId="12609"/>
    <cellStyle name="Vejica 4 9 3 3 3" xfId="5926"/>
    <cellStyle name="Vejica 4 9 3 3 3 2" xfId="12612"/>
    <cellStyle name="Vejica 4 9 3 3 4" xfId="12608"/>
    <cellStyle name="Vejica 4 9 3 4" xfId="2430"/>
    <cellStyle name="Vejica 4 9 3 4 2" xfId="5065"/>
    <cellStyle name="Vejica 4 9 3 4 2 2" xfId="12614"/>
    <cellStyle name="Vejica 4 9 3 4 3" xfId="6639"/>
    <cellStyle name="Vejica 4 9 3 4 3 2" xfId="12615"/>
    <cellStyle name="Vejica 4 9 3 4 4" xfId="12616"/>
    <cellStyle name="Vejica 4 9 3 4 5" xfId="12613"/>
    <cellStyle name="Vejica 4 9 3 4 6" xfId="14740"/>
    <cellStyle name="Vejica 4 9 3 4 7" xfId="6165"/>
    <cellStyle name="Vejica 4 9 3 5" xfId="2431"/>
    <cellStyle name="Vejica 4 9 3 5 2" xfId="5067"/>
    <cellStyle name="Vejica 4 9 3 5 2 2" xfId="5489"/>
    <cellStyle name="Vejica 4 9 3 5 2 2 2" xfId="12619"/>
    <cellStyle name="Vejica 4 9 3 5 2 3" xfId="12618"/>
    <cellStyle name="Vejica 4 9 3 5 3" xfId="5066"/>
    <cellStyle name="Vejica 4 9 3 5 3 2" xfId="12620"/>
    <cellStyle name="Vejica 4 9 3 5 4" xfId="12617"/>
    <cellStyle name="Vejica 4 9 3 6" xfId="5068"/>
    <cellStyle name="Vejica 4 9 3 6 2" xfId="5069"/>
    <cellStyle name="Vejica 4 9 3 6 2 2" xfId="5557"/>
    <cellStyle name="Vejica 4 9 3 6 2 2 2" xfId="12623"/>
    <cellStyle name="Vejica 4 9 3 6 2 3" xfId="12622"/>
    <cellStyle name="Vejica 4 9 3 6 3" xfId="5326"/>
    <cellStyle name="Vejica 4 9 3 6 3 2" xfId="12624"/>
    <cellStyle name="Vejica 4 9 3 6 4" xfId="12621"/>
    <cellStyle name="Vejica 4 9 3 7" xfId="5070"/>
    <cellStyle name="Vejica 4 9 3 7 2" xfId="5486"/>
    <cellStyle name="Vejica 4 9 3 7 2 2" xfId="12626"/>
    <cellStyle name="Vejica 4 9 3 7 3" xfId="12625"/>
    <cellStyle name="Vejica 4 9 3 8" xfId="5055"/>
    <cellStyle name="Vejica 4 9 3 8 2" xfId="12627"/>
    <cellStyle name="Vejica 4 9 3 9" xfId="5223"/>
    <cellStyle name="Vejica 4 9 3 9 2" xfId="12628"/>
    <cellStyle name="Vejica 4 9 4" xfId="2432"/>
    <cellStyle name="Vejica 4 9 4 2" xfId="5071"/>
    <cellStyle name="Vejica 4 9 4 2 2" xfId="7178"/>
    <cellStyle name="Vejica 4 9 4 2 2 2" xfId="12631"/>
    <cellStyle name="Vejica 4 9 4 2 3" xfId="12632"/>
    <cellStyle name="Vejica 4 9 4 2 4" xfId="12630"/>
    <cellStyle name="Vejica 4 9 4 3" xfId="7179"/>
    <cellStyle name="Vejica 4 9 4 3 2" xfId="12633"/>
    <cellStyle name="Vejica 4 9 4 4" xfId="12629"/>
    <cellStyle name="Vejica 4 9 5" xfId="2433"/>
    <cellStyle name="Vejica 4 9 5 2" xfId="5072"/>
    <cellStyle name="Vejica 4 9 5 2 2" xfId="12635"/>
    <cellStyle name="Vejica 4 9 5 3" xfId="6640"/>
    <cellStyle name="Vejica 4 9 5 3 2" xfId="12636"/>
    <cellStyle name="Vejica 4 9 5 4" xfId="12637"/>
    <cellStyle name="Vejica 4 9 5 5" xfId="12634"/>
    <cellStyle name="Vejica 4 9 5 6" xfId="14736"/>
    <cellStyle name="Vejica 4 9 5 7" xfId="6161"/>
    <cellStyle name="Vejica 4 9 6" xfId="2434"/>
    <cellStyle name="Vejica 4 9 6 2" xfId="2435"/>
    <cellStyle name="Vejica 4 9 6 2 2" xfId="5075"/>
    <cellStyle name="Vejica 4 9 6 2 2 2" xfId="5491"/>
    <cellStyle name="Vejica 4 9 6 2 2 2 2" xfId="12641"/>
    <cellStyle name="Vejica 4 9 6 2 2 3" xfId="12640"/>
    <cellStyle name="Vejica 4 9 6 2 3" xfId="5074"/>
    <cellStyle name="Vejica 4 9 6 2 3 2" xfId="12642"/>
    <cellStyle name="Vejica 4 9 6 2 4" xfId="12639"/>
    <cellStyle name="Vejica 4 9 6 3" xfId="2436"/>
    <cellStyle name="Vejica 4 9 6 3 2" xfId="2437"/>
    <cellStyle name="Vejica 4 9 6 3 2 2" xfId="5078"/>
    <cellStyle name="Vejica 4 9 6 3 2 2 2" xfId="5493"/>
    <cellStyle name="Vejica 4 9 6 3 2 2 2 2" xfId="12646"/>
    <cellStyle name="Vejica 4 9 6 3 2 2 3" xfId="12645"/>
    <cellStyle name="Vejica 4 9 6 3 2 3" xfId="5077"/>
    <cellStyle name="Vejica 4 9 6 3 2 3 2" xfId="12647"/>
    <cellStyle name="Vejica 4 9 6 3 2 4" xfId="12644"/>
    <cellStyle name="Vejica 4 9 6 3 3" xfId="2438"/>
    <cellStyle name="Vejica 4 9 6 3 3 2" xfId="5080"/>
    <cellStyle name="Vejica 4 9 6 3 3 2 2" xfId="5494"/>
    <cellStyle name="Vejica 4 9 6 3 3 2 2 2" xfId="12650"/>
    <cellStyle name="Vejica 4 9 6 3 3 2 3" xfId="12649"/>
    <cellStyle name="Vejica 4 9 6 3 3 3" xfId="5079"/>
    <cellStyle name="Vejica 4 9 6 3 3 3 2" xfId="12651"/>
    <cellStyle name="Vejica 4 9 6 3 3 4" xfId="12648"/>
    <cellStyle name="Vejica 4 9 6 3 4" xfId="5081"/>
    <cellStyle name="Vejica 4 9 6 3 4 2" xfId="5492"/>
    <cellStyle name="Vejica 4 9 6 3 4 2 2" xfId="12653"/>
    <cellStyle name="Vejica 4 9 6 3 4 3" xfId="12652"/>
    <cellStyle name="Vejica 4 9 6 3 5" xfId="5076"/>
    <cellStyle name="Vejica 4 9 6 3 5 2" xfId="12654"/>
    <cellStyle name="Vejica 4 9 6 3 6" xfId="12643"/>
    <cellStyle name="Vejica 4 9 6 4" xfId="5082"/>
    <cellStyle name="Vejica 4 9 6 4 2" xfId="5490"/>
    <cellStyle name="Vejica 4 9 6 4 2 2" xfId="12656"/>
    <cellStyle name="Vejica 4 9 6 4 3" xfId="12655"/>
    <cellStyle name="Vejica 4 9 6 5" xfId="5073"/>
    <cellStyle name="Vejica 4 9 6 5 2" xfId="12657"/>
    <cellStyle name="Vejica 4 9 6 6" xfId="12638"/>
    <cellStyle name="Vejica 4 9 7" xfId="2439"/>
    <cellStyle name="Vejica 4 9 7 2" xfId="5084"/>
    <cellStyle name="Vejica 4 9 7 2 2" xfId="5495"/>
    <cellStyle name="Vejica 4 9 7 2 2 2" xfId="12660"/>
    <cellStyle name="Vejica 4 9 7 2 3" xfId="12659"/>
    <cellStyle name="Vejica 4 9 7 3" xfId="5083"/>
    <cellStyle name="Vejica 4 9 7 3 2" xfId="12661"/>
    <cellStyle name="Vejica 4 9 7 4" xfId="12658"/>
    <cellStyle name="Vejica 4 9 8" xfId="2440"/>
    <cellStyle name="Vejica 4 9 8 2" xfId="5086"/>
    <cellStyle name="Vejica 4 9 8 2 2" xfId="5496"/>
    <cellStyle name="Vejica 4 9 8 2 2 2" xfId="12664"/>
    <cellStyle name="Vejica 4 9 8 2 3" xfId="12663"/>
    <cellStyle name="Vejica 4 9 8 3" xfId="5085"/>
    <cellStyle name="Vejica 4 9 8 3 2" xfId="12665"/>
    <cellStyle name="Vejica 4 9 8 4" xfId="12662"/>
    <cellStyle name="Vejica 4 9 9" xfId="5087"/>
    <cellStyle name="Vejica 4 9 9 2" xfId="5088"/>
    <cellStyle name="Vejica 4 9 9 2 2" xfId="5558"/>
    <cellStyle name="Vejica 4 9 9 2 2 2" xfId="12668"/>
    <cellStyle name="Vejica 4 9 9 2 3" xfId="12667"/>
    <cellStyle name="Vejica 4 9 9 3" xfId="5327"/>
    <cellStyle name="Vejica 4 9 9 3 2" xfId="12669"/>
    <cellStyle name="Vejica 4 9 9 4" xfId="12666"/>
    <cellStyle name="Vejica 40" xfId="5089"/>
    <cellStyle name="Vejica 40 2" xfId="5328"/>
    <cellStyle name="Vejica 40 2 2" xfId="12671"/>
    <cellStyle name="Vejica 40 3" xfId="12670"/>
    <cellStyle name="Vejica 41" xfId="5575"/>
    <cellStyle name="Vejica 41 2" xfId="12672"/>
    <cellStyle name="Vejica 42" xfId="5577"/>
    <cellStyle name="Vejica 42 2" xfId="12673"/>
    <cellStyle name="Vejica 43" xfId="5579"/>
    <cellStyle name="Vejica 43 2" xfId="12674"/>
    <cellStyle name="Vejica 44" xfId="5576"/>
    <cellStyle name="Vejica 44 2" xfId="12675"/>
    <cellStyle name="Vejica 45" xfId="5578"/>
    <cellStyle name="Vejica 45 2" xfId="12676"/>
    <cellStyle name="Vejica 46" xfId="5582"/>
    <cellStyle name="Vejica 46 2" xfId="12677"/>
    <cellStyle name="Vejica 47" xfId="5583"/>
    <cellStyle name="Vejica 47 2" xfId="12678"/>
    <cellStyle name="Vejica 48" xfId="5599"/>
    <cellStyle name="Vejica 48 2" xfId="12679"/>
    <cellStyle name="Vejica 49" xfId="5602"/>
    <cellStyle name="Vejica 49 2" xfId="12680"/>
    <cellStyle name="Vejica 5" xfId="766"/>
    <cellStyle name="Vejica 5 10" xfId="12681"/>
    <cellStyle name="Vejica 5 2" xfId="767"/>
    <cellStyle name="Vejica 5 2 2" xfId="2441"/>
    <cellStyle name="Vejica 5 2 2 2" xfId="5092"/>
    <cellStyle name="Vejica 5 2 2 2 2" xfId="6484"/>
    <cellStyle name="Vejica 5 2 2 2 2 2" xfId="12685"/>
    <cellStyle name="Vejica 5 2 2 2 3" xfId="12686"/>
    <cellStyle name="Vejica 5 2 2 2 4" xfId="12684"/>
    <cellStyle name="Vejica 5 2 2 3" xfId="6482"/>
    <cellStyle name="Vejica 5 2 2 3 2" xfId="12687"/>
    <cellStyle name="Vejica 5 2 2 4" xfId="12683"/>
    <cellStyle name="Vejica 5 2 3" xfId="2442"/>
    <cellStyle name="Vejica 5 2 3 2" xfId="5093"/>
    <cellStyle name="Vejica 5 2 3 2 2" xfId="12689"/>
    <cellStyle name="Vejica 5 2 3 3" xfId="6642"/>
    <cellStyle name="Vejica 5 2 3 3 2" xfId="12690"/>
    <cellStyle name="Vejica 5 2 3 4" xfId="12691"/>
    <cellStyle name="Vejica 5 2 3 5" xfId="12688"/>
    <cellStyle name="Vejica 5 2 3 6" xfId="14743"/>
    <cellStyle name="Vejica 5 2 3 7" xfId="6168"/>
    <cellStyle name="Vejica 5 2 4" xfId="2443"/>
    <cellStyle name="Vejica 5 2 4 2" xfId="5094"/>
    <cellStyle name="Vejica 5 2 4 2 2" xfId="12693"/>
    <cellStyle name="Vejica 5 2 4 3" xfId="12692"/>
    <cellStyle name="Vejica 5 2 5" xfId="5095"/>
    <cellStyle name="Vejica 5 2 5 2" xfId="5329"/>
    <cellStyle name="Vejica 5 2 5 2 2" xfId="12695"/>
    <cellStyle name="Vejica 5 2 5 3" xfId="12694"/>
    <cellStyle name="Vejica 5 2 6" xfId="5091"/>
    <cellStyle name="Vejica 5 2 6 2" xfId="12696"/>
    <cellStyle name="Vejica 5 2 7" xfId="5269"/>
    <cellStyle name="Vejica 5 2 7 2" xfId="12697"/>
    <cellStyle name="Vejica 5 2 8" xfId="12682"/>
    <cellStyle name="Vejica 5 3" xfId="768"/>
    <cellStyle name="Vejica 5 3 10" xfId="12698"/>
    <cellStyle name="Vejica 5 3 2" xfId="769"/>
    <cellStyle name="Vejica 5 3 2 2" xfId="2444"/>
    <cellStyle name="Vejica 5 3 2 2 2" xfId="5098"/>
    <cellStyle name="Vejica 5 3 2 2 2 2" xfId="7176"/>
    <cellStyle name="Vejica 5 3 2 2 2 2 2" xfId="12702"/>
    <cellStyle name="Vejica 5 3 2 2 2 3" xfId="12703"/>
    <cellStyle name="Vejica 5 3 2 2 2 4" xfId="12701"/>
    <cellStyle name="Vejica 5 3 2 2 3" xfId="7177"/>
    <cellStyle name="Vejica 5 3 2 2 3 2" xfId="12704"/>
    <cellStyle name="Vejica 5 3 2 2 4" xfId="12700"/>
    <cellStyle name="Vejica 5 3 2 3" xfId="2445"/>
    <cellStyle name="Vejica 5 3 2 3 2" xfId="5099"/>
    <cellStyle name="Vejica 5 3 2 3 2 2" xfId="12706"/>
    <cellStyle name="Vejica 5 3 2 3 3" xfId="6643"/>
    <cellStyle name="Vejica 5 3 2 3 3 2" xfId="12707"/>
    <cellStyle name="Vejica 5 3 2 3 4" xfId="12708"/>
    <cellStyle name="Vejica 5 3 2 3 5" xfId="12705"/>
    <cellStyle name="Vejica 5 3 2 3 6" xfId="14745"/>
    <cellStyle name="Vejica 5 3 2 3 7" xfId="6170"/>
    <cellStyle name="Vejica 5 3 2 4" xfId="2446"/>
    <cellStyle name="Vejica 5 3 2 4 2" xfId="5101"/>
    <cellStyle name="Vejica 5 3 2 4 2 2" xfId="5499"/>
    <cellStyle name="Vejica 5 3 2 4 2 2 2" xfId="12711"/>
    <cellStyle name="Vejica 5 3 2 4 2 3" xfId="12710"/>
    <cellStyle name="Vejica 5 3 2 4 3" xfId="5100"/>
    <cellStyle name="Vejica 5 3 2 4 3 2" xfId="12712"/>
    <cellStyle name="Vejica 5 3 2 4 4" xfId="12709"/>
    <cellStyle name="Vejica 5 3 2 5" xfId="5102"/>
    <cellStyle name="Vejica 5 3 2 5 2" xfId="5103"/>
    <cellStyle name="Vejica 5 3 2 5 2 2" xfId="5559"/>
    <cellStyle name="Vejica 5 3 2 5 2 2 2" xfId="12715"/>
    <cellStyle name="Vejica 5 3 2 5 2 3" xfId="12714"/>
    <cellStyle name="Vejica 5 3 2 5 3" xfId="5330"/>
    <cellStyle name="Vejica 5 3 2 5 3 2" xfId="12716"/>
    <cellStyle name="Vejica 5 3 2 5 4" xfId="12713"/>
    <cellStyle name="Vejica 5 3 2 6" xfId="5104"/>
    <cellStyle name="Vejica 5 3 2 6 2" xfId="5498"/>
    <cellStyle name="Vejica 5 3 2 6 2 2" xfId="12718"/>
    <cellStyle name="Vejica 5 3 2 6 3" xfId="12717"/>
    <cellStyle name="Vejica 5 3 2 7" xfId="5097"/>
    <cellStyle name="Vejica 5 3 2 7 2" xfId="12719"/>
    <cellStyle name="Vejica 5 3 2 8" xfId="5239"/>
    <cellStyle name="Vejica 5 3 2 8 2" xfId="12720"/>
    <cellStyle name="Vejica 5 3 2 9" xfId="12699"/>
    <cellStyle name="Vejica 5 3 3" xfId="2447"/>
    <cellStyle name="Vejica 5 3 3 2" xfId="5105"/>
    <cellStyle name="Vejica 5 3 3 2 2" xfId="6486"/>
    <cellStyle name="Vejica 5 3 3 2 2 2" xfId="12723"/>
    <cellStyle name="Vejica 5 3 3 2 3" xfId="12724"/>
    <cellStyle name="Vejica 5 3 3 2 4" xfId="12722"/>
    <cellStyle name="Vejica 5 3 3 3" xfId="5927"/>
    <cellStyle name="Vejica 5 3 3 3 2" xfId="12725"/>
    <cellStyle name="Vejica 5 3 3 4" xfId="12721"/>
    <cellStyle name="Vejica 5 3 4" xfId="2448"/>
    <cellStyle name="Vejica 5 3 4 2" xfId="5106"/>
    <cellStyle name="Vejica 5 3 4 2 2" xfId="12727"/>
    <cellStyle name="Vejica 5 3 4 3" xfId="6644"/>
    <cellStyle name="Vejica 5 3 4 3 2" xfId="12728"/>
    <cellStyle name="Vejica 5 3 4 4" xfId="12729"/>
    <cellStyle name="Vejica 5 3 4 5" xfId="12726"/>
    <cellStyle name="Vejica 5 3 4 6" xfId="14744"/>
    <cellStyle name="Vejica 5 3 4 7" xfId="6169"/>
    <cellStyle name="Vejica 5 3 5" xfId="2449"/>
    <cellStyle name="Vejica 5 3 5 2" xfId="5108"/>
    <cellStyle name="Vejica 5 3 5 2 2" xfId="5500"/>
    <cellStyle name="Vejica 5 3 5 2 2 2" xfId="12732"/>
    <cellStyle name="Vejica 5 3 5 2 3" xfId="12731"/>
    <cellStyle name="Vejica 5 3 5 3" xfId="5107"/>
    <cellStyle name="Vejica 5 3 5 3 2" xfId="12733"/>
    <cellStyle name="Vejica 5 3 5 4" xfId="12730"/>
    <cellStyle name="Vejica 5 3 6" xfId="5109"/>
    <cellStyle name="Vejica 5 3 6 2" xfId="5110"/>
    <cellStyle name="Vejica 5 3 6 2 2" xfId="5560"/>
    <cellStyle name="Vejica 5 3 6 2 2 2" xfId="12736"/>
    <cellStyle name="Vejica 5 3 6 2 3" xfId="12735"/>
    <cellStyle name="Vejica 5 3 6 3" xfId="5331"/>
    <cellStyle name="Vejica 5 3 6 3 2" xfId="12737"/>
    <cellStyle name="Vejica 5 3 6 4" xfId="12734"/>
    <cellStyle name="Vejica 5 3 7" xfId="5111"/>
    <cellStyle name="Vejica 5 3 7 2" xfId="5497"/>
    <cellStyle name="Vejica 5 3 7 2 2" xfId="12739"/>
    <cellStyle name="Vejica 5 3 7 3" xfId="12738"/>
    <cellStyle name="Vejica 5 3 8" xfId="5096"/>
    <cellStyle name="Vejica 5 3 8 2" xfId="12740"/>
    <cellStyle name="Vejica 5 3 9" xfId="5265"/>
    <cellStyle name="Vejica 5 3 9 2" xfId="12741"/>
    <cellStyle name="Vejica 5 4" xfId="2450"/>
    <cellStyle name="Vejica 5 4 2" xfId="5112"/>
    <cellStyle name="Vejica 5 4 2 2" xfId="7175"/>
    <cellStyle name="Vejica 5 4 2 2 2" xfId="12744"/>
    <cellStyle name="Vejica 5 4 2 3" xfId="12745"/>
    <cellStyle name="Vejica 5 4 2 4" xfId="12743"/>
    <cellStyle name="Vejica 5 4 3" xfId="5928"/>
    <cellStyle name="Vejica 5 4 3 2" xfId="12746"/>
    <cellStyle name="Vejica 5 4 4" xfId="12742"/>
    <cellStyle name="Vejica 5 5" xfId="2451"/>
    <cellStyle name="Vejica 5 5 2" xfId="5113"/>
    <cellStyle name="Vejica 5 5 2 2" xfId="12748"/>
    <cellStyle name="Vejica 5 5 3" xfId="6645"/>
    <cellStyle name="Vejica 5 5 3 2" xfId="12749"/>
    <cellStyle name="Vejica 5 5 4" xfId="12750"/>
    <cellStyle name="Vejica 5 5 5" xfId="12747"/>
    <cellStyle name="Vejica 5 5 6" xfId="14742"/>
    <cellStyle name="Vejica 5 5 7" xfId="6167"/>
    <cellStyle name="Vejica 5 6" xfId="2452"/>
    <cellStyle name="Vejica 5 6 2" xfId="5115"/>
    <cellStyle name="Vejica 5 6 2 2" xfId="5501"/>
    <cellStyle name="Vejica 5 6 2 2 2" xfId="12753"/>
    <cellStyle name="Vejica 5 6 2 3" xfId="12752"/>
    <cellStyle name="Vejica 5 6 3" xfId="5114"/>
    <cellStyle name="Vejica 5 6 3 2" xfId="12754"/>
    <cellStyle name="Vejica 5 6 4" xfId="12751"/>
    <cellStyle name="Vejica 5 7" xfId="5116"/>
    <cellStyle name="Vejica 5 7 2" xfId="5332"/>
    <cellStyle name="Vejica 5 7 2 2" xfId="12756"/>
    <cellStyle name="Vejica 5 7 3" xfId="12755"/>
    <cellStyle name="Vejica 5 8" xfId="5090"/>
    <cellStyle name="Vejica 5 8 2" xfId="12757"/>
    <cellStyle name="Vejica 5 9" xfId="5213"/>
    <cellStyle name="Vejica 5 9 2" xfId="12758"/>
    <cellStyle name="Vejica 50" xfId="5611"/>
    <cellStyle name="Vejica 50 2" xfId="12759"/>
    <cellStyle name="Vejica 51" xfId="5612"/>
    <cellStyle name="Vejica 51 2" xfId="12760"/>
    <cellStyle name="Vejica 52" xfId="5610"/>
    <cellStyle name="Vejica 52 2" xfId="12761"/>
    <cellStyle name="Vejica 53" xfId="5614"/>
    <cellStyle name="Vejica 53 2" xfId="12762"/>
    <cellStyle name="Vejica 54" xfId="5609"/>
    <cellStyle name="Vejica 54 2" xfId="12763"/>
    <cellStyle name="Vejica 55" xfId="5613"/>
    <cellStyle name="Vejica 55 2" xfId="12764"/>
    <cellStyle name="Vejica 56" xfId="5615"/>
    <cellStyle name="Vejica 56 2" xfId="12765"/>
    <cellStyle name="Vejica 57" xfId="14409"/>
    <cellStyle name="Vejica 57 2" xfId="15877"/>
    <cellStyle name="Vejica 58" xfId="14413"/>
    <cellStyle name="Vejica 58 2" xfId="15879"/>
    <cellStyle name="Vejica 59" xfId="14414"/>
    <cellStyle name="Vejica 59 2" xfId="15880"/>
    <cellStyle name="Vejica 6" xfId="770"/>
    <cellStyle name="Vejica 6 2" xfId="2453"/>
    <cellStyle name="Vejica 6 2 2" xfId="5118"/>
    <cellStyle name="Vejica 6 2 2 2" xfId="7173"/>
    <cellStyle name="Vejica 6 2 2 2 2" xfId="12769"/>
    <cellStyle name="Vejica 6 2 2 3" xfId="12770"/>
    <cellStyle name="Vejica 6 2 2 4" xfId="12768"/>
    <cellStyle name="Vejica 6 2 3" xfId="7174"/>
    <cellStyle name="Vejica 6 2 3 2" xfId="12771"/>
    <cellStyle name="Vejica 6 2 4" xfId="12767"/>
    <cellStyle name="Vejica 6 3" xfId="2454"/>
    <cellStyle name="Vejica 6 3 2" xfId="5119"/>
    <cellStyle name="Vejica 6 3 2 2" xfId="12773"/>
    <cellStyle name="Vejica 6 3 3" xfId="6646"/>
    <cellStyle name="Vejica 6 3 3 2" xfId="12774"/>
    <cellStyle name="Vejica 6 3 4" xfId="12775"/>
    <cellStyle name="Vejica 6 3 5" xfId="12772"/>
    <cellStyle name="Vejica 6 3 6" xfId="14746"/>
    <cellStyle name="Vejica 6 3 7" xfId="6171"/>
    <cellStyle name="Vejica 6 4" xfId="2455"/>
    <cellStyle name="Vejica 6 4 2" xfId="5120"/>
    <cellStyle name="Vejica 6 4 2 2" xfId="12777"/>
    <cellStyle name="Vejica 6 4 3" xfId="12776"/>
    <cellStyle name="Vejica 6 5" xfId="5121"/>
    <cellStyle name="Vejica 6 5 2" xfId="5333"/>
    <cellStyle name="Vejica 6 5 2 2" xfId="12779"/>
    <cellStyle name="Vejica 6 5 3" xfId="12778"/>
    <cellStyle name="Vejica 6 6" xfId="5117"/>
    <cellStyle name="Vejica 6 6 2" xfId="12780"/>
    <cellStyle name="Vejica 6 7" xfId="5268"/>
    <cellStyle name="Vejica 6 7 2" xfId="12781"/>
    <cellStyle name="Vejica 6 8" xfId="12766"/>
    <cellStyle name="Vejica 60" xfId="14416"/>
    <cellStyle name="Vejica 60 2" xfId="15881"/>
    <cellStyle name="Vejica 61" xfId="14511"/>
    <cellStyle name="Vejica 62" xfId="20790"/>
    <cellStyle name="Vejica 7" xfId="771"/>
    <cellStyle name="Vejica 7 10" xfId="5219"/>
    <cellStyle name="Vejica 7 10 2" xfId="12783"/>
    <cellStyle name="Vejica 7 11" xfId="5929"/>
    <cellStyle name="Vejica 7 11 2" xfId="12784"/>
    <cellStyle name="Vejica 7 12" xfId="12782"/>
    <cellStyle name="Vejica 7 2" xfId="772"/>
    <cellStyle name="Vejica 7 2 10" xfId="12785"/>
    <cellStyle name="Vejica 7 2 2" xfId="2456"/>
    <cellStyle name="Vejica 7 2 2 2" xfId="5124"/>
    <cellStyle name="Vejica 7 2 2 2 2" xfId="5930"/>
    <cellStyle name="Vejica 7 2 2 2 2 2" xfId="12788"/>
    <cellStyle name="Vejica 7 2 2 2 3" xfId="12789"/>
    <cellStyle name="Vejica 7 2 2 2 4" xfId="12787"/>
    <cellStyle name="Vejica 7 2 2 3" xfId="7171"/>
    <cellStyle name="Vejica 7 2 2 3 2" xfId="12790"/>
    <cellStyle name="Vejica 7 2 2 4" xfId="12786"/>
    <cellStyle name="Vejica 7 2 3" xfId="2457"/>
    <cellStyle name="Vejica 7 2 3 2" xfId="5125"/>
    <cellStyle name="Vejica 7 2 3 2 2" xfId="12792"/>
    <cellStyle name="Vejica 7 2 3 3" xfId="6647"/>
    <cellStyle name="Vejica 7 2 3 3 2" xfId="12793"/>
    <cellStyle name="Vejica 7 2 3 4" xfId="12794"/>
    <cellStyle name="Vejica 7 2 3 5" xfId="12791"/>
    <cellStyle name="Vejica 7 2 3 6" xfId="14748"/>
    <cellStyle name="Vejica 7 2 3 7" xfId="6173"/>
    <cellStyle name="Vejica 7 2 4" xfId="2458"/>
    <cellStyle name="Vejica 7 2 4 2" xfId="5126"/>
    <cellStyle name="Vejica 7 2 4 2 2" xfId="12796"/>
    <cellStyle name="Vejica 7 2 4 3" xfId="12795"/>
    <cellStyle name="Vejica 7 2 5" xfId="5127"/>
    <cellStyle name="Vejica 7 2 5 2" xfId="5128"/>
    <cellStyle name="Vejica 7 2 5 2 2" xfId="5561"/>
    <cellStyle name="Vejica 7 2 5 2 2 2" xfId="12799"/>
    <cellStyle name="Vejica 7 2 5 2 3" xfId="12798"/>
    <cellStyle name="Vejica 7 2 5 3" xfId="5334"/>
    <cellStyle name="Vejica 7 2 5 3 2" xfId="12800"/>
    <cellStyle name="Vejica 7 2 5 4" xfId="12797"/>
    <cellStyle name="Vejica 7 2 6" xfId="5129"/>
    <cellStyle name="Vejica 7 2 6 2" xfId="5503"/>
    <cellStyle name="Vejica 7 2 6 2 2" xfId="12802"/>
    <cellStyle name="Vejica 7 2 6 3" xfId="12801"/>
    <cellStyle name="Vejica 7 2 7" xfId="5123"/>
    <cellStyle name="Vejica 7 2 7 2" xfId="12803"/>
    <cellStyle name="Vejica 7 2 8" xfId="5270"/>
    <cellStyle name="Vejica 7 2 8 2" xfId="12804"/>
    <cellStyle name="Vejica 7 2 9" xfId="7172"/>
    <cellStyle name="Vejica 7 2 9 2" xfId="12805"/>
    <cellStyle name="Vejica 7 3" xfId="773"/>
    <cellStyle name="Vejica 7 3 10" xfId="12806"/>
    <cellStyle name="Vejica 7 3 2" xfId="2459"/>
    <cellStyle name="Vejica 7 3 2 2" xfId="5131"/>
    <cellStyle name="Vejica 7 3 2 2 2" xfId="6493"/>
    <cellStyle name="Vejica 7 3 2 2 2 2" xfId="12809"/>
    <cellStyle name="Vejica 7 3 2 2 3" xfId="12810"/>
    <cellStyle name="Vejica 7 3 2 2 4" xfId="12808"/>
    <cellStyle name="Vejica 7 3 2 3" xfId="6491"/>
    <cellStyle name="Vejica 7 3 2 3 2" xfId="12811"/>
    <cellStyle name="Vejica 7 3 2 4" xfId="12807"/>
    <cellStyle name="Vejica 7 3 3" xfId="2460"/>
    <cellStyle name="Vejica 7 3 3 2" xfId="5132"/>
    <cellStyle name="Vejica 7 3 3 2 2" xfId="12813"/>
    <cellStyle name="Vejica 7 3 3 3" xfId="6648"/>
    <cellStyle name="Vejica 7 3 3 3 2" xfId="12814"/>
    <cellStyle name="Vejica 7 3 3 4" xfId="12815"/>
    <cellStyle name="Vejica 7 3 3 5" xfId="12812"/>
    <cellStyle name="Vejica 7 3 3 6" xfId="14749"/>
    <cellStyle name="Vejica 7 3 3 7" xfId="6174"/>
    <cellStyle name="Vejica 7 3 4" xfId="2461"/>
    <cellStyle name="Vejica 7 3 4 2" xfId="5133"/>
    <cellStyle name="Vejica 7 3 4 2 2" xfId="12817"/>
    <cellStyle name="Vejica 7 3 4 3" xfId="12816"/>
    <cellStyle name="Vejica 7 3 5" xfId="5134"/>
    <cellStyle name="Vejica 7 3 5 2" xfId="5135"/>
    <cellStyle name="Vejica 7 3 5 2 2" xfId="5562"/>
    <cellStyle name="Vejica 7 3 5 2 2 2" xfId="12820"/>
    <cellStyle name="Vejica 7 3 5 2 3" xfId="12819"/>
    <cellStyle name="Vejica 7 3 5 3" xfId="5335"/>
    <cellStyle name="Vejica 7 3 5 3 2" xfId="12821"/>
    <cellStyle name="Vejica 7 3 5 4" xfId="12818"/>
    <cellStyle name="Vejica 7 3 6" xfId="5136"/>
    <cellStyle name="Vejica 7 3 6 2" xfId="5504"/>
    <cellStyle name="Vejica 7 3 6 2 2" xfId="12823"/>
    <cellStyle name="Vejica 7 3 6 3" xfId="12822"/>
    <cellStyle name="Vejica 7 3 7" xfId="5130"/>
    <cellStyle name="Vejica 7 3 7 2" xfId="12824"/>
    <cellStyle name="Vejica 7 3 8" xfId="5238"/>
    <cellStyle name="Vejica 7 3 8 2" xfId="12825"/>
    <cellStyle name="Vejica 7 3 9" xfId="7170"/>
    <cellStyle name="Vejica 7 3 9 2" xfId="12826"/>
    <cellStyle name="Vejica 7 4" xfId="2462"/>
    <cellStyle name="Vejica 7 4 2" xfId="5137"/>
    <cellStyle name="Vejica 7 4 2 2" xfId="7169"/>
    <cellStyle name="Vejica 7 4 2 2 2" xfId="12829"/>
    <cellStyle name="Vejica 7 4 2 3" xfId="12830"/>
    <cellStyle name="Vejica 7 4 2 4" xfId="12828"/>
    <cellStyle name="Vejica 7 4 3" xfId="6495"/>
    <cellStyle name="Vejica 7 4 3 2" xfId="12831"/>
    <cellStyle name="Vejica 7 4 4" xfId="12827"/>
    <cellStyle name="Vejica 7 5" xfId="2463"/>
    <cellStyle name="Vejica 7 5 2" xfId="5138"/>
    <cellStyle name="Vejica 7 5 2 2" xfId="12833"/>
    <cellStyle name="Vejica 7 5 3" xfId="6649"/>
    <cellStyle name="Vejica 7 5 3 2" xfId="12834"/>
    <cellStyle name="Vejica 7 5 4" xfId="12835"/>
    <cellStyle name="Vejica 7 5 5" xfId="12832"/>
    <cellStyle name="Vejica 7 5 6" xfId="14747"/>
    <cellStyle name="Vejica 7 5 7" xfId="6172"/>
    <cellStyle name="Vejica 7 6" xfId="2464"/>
    <cellStyle name="Vejica 7 6 2" xfId="5139"/>
    <cellStyle name="Vejica 7 6 2 2" xfId="12837"/>
    <cellStyle name="Vejica 7 6 3" xfId="12836"/>
    <cellStyle name="Vejica 7 7" xfId="5140"/>
    <cellStyle name="Vejica 7 7 2" xfId="5141"/>
    <cellStyle name="Vejica 7 7 2 2" xfId="5563"/>
    <cellStyle name="Vejica 7 7 2 2 2" xfId="12840"/>
    <cellStyle name="Vejica 7 7 2 3" xfId="12839"/>
    <cellStyle name="Vejica 7 7 3" xfId="5336"/>
    <cellStyle name="Vejica 7 7 3 2" xfId="12841"/>
    <cellStyle name="Vejica 7 7 4" xfId="12838"/>
    <cellStyle name="Vejica 7 8" xfId="5142"/>
    <cellStyle name="Vejica 7 8 2" xfId="5502"/>
    <cellStyle name="Vejica 7 8 2 2" xfId="12843"/>
    <cellStyle name="Vejica 7 8 3" xfId="12842"/>
    <cellStyle name="Vejica 7 9" xfId="5122"/>
    <cellStyle name="Vejica 7 9 2" xfId="12844"/>
    <cellStyle name="Vejica 8" xfId="774"/>
    <cellStyle name="Vejica 8 10" xfId="12845"/>
    <cellStyle name="Vejica 8 2" xfId="775"/>
    <cellStyle name="Vejica 8 2 10" xfId="12846"/>
    <cellStyle name="Vejica 8 2 2" xfId="2465"/>
    <cellStyle name="Vejica 8 2 2 2" xfId="5145"/>
    <cellStyle name="Vejica 8 2 2 2 2" xfId="5931"/>
    <cellStyle name="Vejica 8 2 2 2 2 2" xfId="12849"/>
    <cellStyle name="Vejica 8 2 2 2 3" xfId="12850"/>
    <cellStyle name="Vejica 8 2 2 2 4" xfId="12848"/>
    <cellStyle name="Vejica 8 2 2 3" xfId="7167"/>
    <cellStyle name="Vejica 8 2 2 3 2" xfId="12851"/>
    <cellStyle name="Vejica 8 2 2 4" xfId="12847"/>
    <cellStyle name="Vejica 8 2 3" xfId="2466"/>
    <cellStyle name="Vejica 8 2 3 2" xfId="5146"/>
    <cellStyle name="Vejica 8 2 3 2 2" xfId="12853"/>
    <cellStyle name="Vejica 8 2 3 3" xfId="6650"/>
    <cellStyle name="Vejica 8 2 3 3 2" xfId="12854"/>
    <cellStyle name="Vejica 8 2 3 4" xfId="12855"/>
    <cellStyle name="Vejica 8 2 3 5" xfId="12852"/>
    <cellStyle name="Vejica 8 2 3 6" xfId="14751"/>
    <cellStyle name="Vejica 8 2 3 7" xfId="6176"/>
    <cellStyle name="Vejica 8 2 4" xfId="2467"/>
    <cellStyle name="Vejica 8 2 4 2" xfId="5147"/>
    <cellStyle name="Vejica 8 2 4 2 2" xfId="12857"/>
    <cellStyle name="Vejica 8 2 4 3" xfId="12856"/>
    <cellStyle name="Vejica 8 2 5" xfId="5148"/>
    <cellStyle name="Vejica 8 2 5 2" xfId="5149"/>
    <cellStyle name="Vejica 8 2 5 2 2" xfId="5564"/>
    <cellStyle name="Vejica 8 2 5 2 2 2" xfId="12860"/>
    <cellStyle name="Vejica 8 2 5 2 3" xfId="12859"/>
    <cellStyle name="Vejica 8 2 5 3" xfId="5337"/>
    <cellStyle name="Vejica 8 2 5 3 2" xfId="12861"/>
    <cellStyle name="Vejica 8 2 5 4" xfId="12858"/>
    <cellStyle name="Vejica 8 2 6" xfId="5150"/>
    <cellStyle name="Vejica 8 2 6 2" xfId="5505"/>
    <cellStyle name="Vejica 8 2 6 2 2" xfId="12863"/>
    <cellStyle name="Vejica 8 2 6 3" xfId="12862"/>
    <cellStyle name="Vejica 8 2 7" xfId="5144"/>
    <cellStyle name="Vejica 8 2 7 2" xfId="12864"/>
    <cellStyle name="Vejica 8 2 8" xfId="5221"/>
    <cellStyle name="Vejica 8 2 8 2" xfId="12865"/>
    <cellStyle name="Vejica 8 2 9" xfId="7168"/>
    <cellStyle name="Vejica 8 2 9 2" xfId="12866"/>
    <cellStyle name="Vejica 8 3" xfId="776"/>
    <cellStyle name="Vejica 8 3 10" xfId="12867"/>
    <cellStyle name="Vejica 8 3 2" xfId="2468"/>
    <cellStyle name="Vejica 8 3 2 2" xfId="5152"/>
    <cellStyle name="Vejica 8 3 2 2 2" xfId="5932"/>
    <cellStyle name="Vejica 8 3 2 2 2 2" xfId="12870"/>
    <cellStyle name="Vejica 8 3 2 2 3" xfId="12871"/>
    <cellStyle name="Vejica 8 3 2 2 4" xfId="12869"/>
    <cellStyle name="Vejica 8 3 2 3" xfId="7165"/>
    <cellStyle name="Vejica 8 3 2 3 2" xfId="12872"/>
    <cellStyle name="Vejica 8 3 2 4" xfId="12868"/>
    <cellStyle name="Vejica 8 3 3" xfId="2469"/>
    <cellStyle name="Vejica 8 3 3 2" xfId="5153"/>
    <cellStyle name="Vejica 8 3 3 2 2" xfId="12874"/>
    <cellStyle name="Vejica 8 3 3 3" xfId="6651"/>
    <cellStyle name="Vejica 8 3 3 3 2" xfId="12875"/>
    <cellStyle name="Vejica 8 3 3 4" xfId="12876"/>
    <cellStyle name="Vejica 8 3 3 5" xfId="12873"/>
    <cellStyle name="Vejica 8 3 3 6" xfId="14752"/>
    <cellStyle name="Vejica 8 3 3 7" xfId="6177"/>
    <cellStyle name="Vejica 8 3 4" xfId="2470"/>
    <cellStyle name="Vejica 8 3 4 2" xfId="5154"/>
    <cellStyle name="Vejica 8 3 4 2 2" xfId="12878"/>
    <cellStyle name="Vejica 8 3 4 3" xfId="12877"/>
    <cellStyle name="Vejica 8 3 5" xfId="5155"/>
    <cellStyle name="Vejica 8 3 5 2" xfId="5156"/>
    <cellStyle name="Vejica 8 3 5 2 2" xfId="5565"/>
    <cellStyle name="Vejica 8 3 5 2 2 2" xfId="12881"/>
    <cellStyle name="Vejica 8 3 5 2 3" xfId="12880"/>
    <cellStyle name="Vejica 8 3 5 3" xfId="5338"/>
    <cellStyle name="Vejica 8 3 5 3 2" xfId="12882"/>
    <cellStyle name="Vejica 8 3 5 4" xfId="12879"/>
    <cellStyle name="Vejica 8 3 6" xfId="5157"/>
    <cellStyle name="Vejica 8 3 6 2" xfId="5506"/>
    <cellStyle name="Vejica 8 3 6 2 2" xfId="12884"/>
    <cellStyle name="Vejica 8 3 6 3" xfId="12883"/>
    <cellStyle name="Vejica 8 3 7" xfId="5151"/>
    <cellStyle name="Vejica 8 3 7 2" xfId="12885"/>
    <cellStyle name="Vejica 8 3 8" xfId="5210"/>
    <cellStyle name="Vejica 8 3 8 2" xfId="12886"/>
    <cellStyle name="Vejica 8 3 9" xfId="7166"/>
    <cellStyle name="Vejica 8 3 9 2" xfId="12887"/>
    <cellStyle name="Vejica 8 4" xfId="2471"/>
    <cellStyle name="Vejica 8 4 2" xfId="5158"/>
    <cellStyle name="Vejica 8 4 2 2" xfId="5933"/>
    <cellStyle name="Vejica 8 4 2 2 2" xfId="12890"/>
    <cellStyle name="Vejica 8 4 2 3" xfId="12891"/>
    <cellStyle name="Vejica 8 4 2 4" xfId="12889"/>
    <cellStyle name="Vejica 8 4 3" xfId="7164"/>
    <cellStyle name="Vejica 8 4 3 2" xfId="12892"/>
    <cellStyle name="Vejica 8 4 4" xfId="12888"/>
    <cellStyle name="Vejica 8 5" xfId="2472"/>
    <cellStyle name="Vejica 8 5 2" xfId="5159"/>
    <cellStyle name="Vejica 8 5 2 2" xfId="12894"/>
    <cellStyle name="Vejica 8 5 3" xfId="6652"/>
    <cellStyle name="Vejica 8 5 3 2" xfId="12895"/>
    <cellStyle name="Vejica 8 5 4" xfId="12896"/>
    <cellStyle name="Vejica 8 5 5" xfId="12893"/>
    <cellStyle name="Vejica 8 5 6" xfId="14750"/>
    <cellStyle name="Vejica 8 5 7" xfId="6175"/>
    <cellStyle name="Vejica 8 6" xfId="2473"/>
    <cellStyle name="Vejica 8 6 2" xfId="5160"/>
    <cellStyle name="Vejica 8 6 2 2" xfId="12898"/>
    <cellStyle name="Vejica 8 6 3" xfId="12897"/>
    <cellStyle name="Vejica 8 7" xfId="5161"/>
    <cellStyle name="Vejica 8 7 2" xfId="5339"/>
    <cellStyle name="Vejica 8 7 2 2" xfId="12900"/>
    <cellStyle name="Vejica 8 7 3" xfId="12899"/>
    <cellStyle name="Vejica 8 8" xfId="5143"/>
    <cellStyle name="Vejica 8 8 2" xfId="12901"/>
    <cellStyle name="Vejica 8 9" xfId="5222"/>
    <cellStyle name="Vejica 8 9 2" xfId="12902"/>
    <cellStyle name="Vejica 9" xfId="777"/>
    <cellStyle name="Vejica 9 10" xfId="12903"/>
    <cellStyle name="Vejica 9 2" xfId="778"/>
    <cellStyle name="Vejica 9 2 10" xfId="12904"/>
    <cellStyle name="Vejica 9 2 2" xfId="2474"/>
    <cellStyle name="Vejica 9 2 2 2" xfId="5164"/>
    <cellStyle name="Vejica 9 2 2 2 2" xfId="7162"/>
    <cellStyle name="Vejica 9 2 2 2 2 2" xfId="12907"/>
    <cellStyle name="Vejica 9 2 2 2 3" xfId="12908"/>
    <cellStyle name="Vejica 9 2 2 2 4" xfId="12906"/>
    <cellStyle name="Vejica 9 2 2 3" xfId="7163"/>
    <cellStyle name="Vejica 9 2 2 3 2" xfId="12909"/>
    <cellStyle name="Vejica 9 2 2 4" xfId="12905"/>
    <cellStyle name="Vejica 9 2 3" xfId="2475"/>
    <cellStyle name="Vejica 9 2 3 2" xfId="5165"/>
    <cellStyle name="Vejica 9 2 3 2 2" xfId="12911"/>
    <cellStyle name="Vejica 9 2 3 3" xfId="6653"/>
    <cellStyle name="Vejica 9 2 3 3 2" xfId="12912"/>
    <cellStyle name="Vejica 9 2 3 4" xfId="12913"/>
    <cellStyle name="Vejica 9 2 3 5" xfId="12910"/>
    <cellStyle name="Vejica 9 2 3 6" xfId="14754"/>
    <cellStyle name="Vejica 9 2 3 7" xfId="6179"/>
    <cellStyle name="Vejica 9 2 4" xfId="2476"/>
    <cellStyle name="Vejica 9 2 4 2" xfId="5166"/>
    <cellStyle name="Vejica 9 2 4 2 2" xfId="12915"/>
    <cellStyle name="Vejica 9 2 4 3" xfId="12914"/>
    <cellStyle name="Vejica 9 2 5" xfId="5167"/>
    <cellStyle name="Vejica 9 2 5 2" xfId="5168"/>
    <cellStyle name="Vejica 9 2 5 2 2" xfId="5566"/>
    <cellStyle name="Vejica 9 2 5 2 2 2" xfId="12918"/>
    <cellStyle name="Vejica 9 2 5 2 3" xfId="12917"/>
    <cellStyle name="Vejica 9 2 5 3" xfId="5340"/>
    <cellStyle name="Vejica 9 2 5 3 2" xfId="12919"/>
    <cellStyle name="Vejica 9 2 5 4" xfId="12916"/>
    <cellStyle name="Vejica 9 2 6" xfId="5169"/>
    <cellStyle name="Vejica 9 2 6 2" xfId="5507"/>
    <cellStyle name="Vejica 9 2 6 2 2" xfId="12921"/>
    <cellStyle name="Vejica 9 2 6 3" xfId="12920"/>
    <cellStyle name="Vejica 9 2 7" xfId="5163"/>
    <cellStyle name="Vejica 9 2 7 2" xfId="12922"/>
    <cellStyle name="Vejica 9 2 8" xfId="5259"/>
    <cellStyle name="Vejica 9 2 8 2" xfId="12923"/>
    <cellStyle name="Vejica 9 2 9" xfId="5934"/>
    <cellStyle name="Vejica 9 2 9 2" xfId="12924"/>
    <cellStyle name="Vejica 9 3" xfId="779"/>
    <cellStyle name="Vejica 9 3 10" xfId="12925"/>
    <cellStyle name="Vejica 9 3 2" xfId="2477"/>
    <cellStyle name="Vejica 9 3 2 2" xfId="5171"/>
    <cellStyle name="Vejica 9 3 2 2 2" xfId="7160"/>
    <cellStyle name="Vejica 9 3 2 2 2 2" xfId="12928"/>
    <cellStyle name="Vejica 9 3 2 2 3" xfId="12929"/>
    <cellStyle name="Vejica 9 3 2 2 4" xfId="12927"/>
    <cellStyle name="Vejica 9 3 2 3" xfId="7161"/>
    <cellStyle name="Vejica 9 3 2 3 2" xfId="12930"/>
    <cellStyle name="Vejica 9 3 2 4" xfId="12926"/>
    <cellStyle name="Vejica 9 3 3" xfId="2478"/>
    <cellStyle name="Vejica 9 3 3 2" xfId="5172"/>
    <cellStyle name="Vejica 9 3 3 2 2" xfId="12932"/>
    <cellStyle name="Vejica 9 3 3 3" xfId="6654"/>
    <cellStyle name="Vejica 9 3 3 3 2" xfId="12933"/>
    <cellStyle name="Vejica 9 3 3 4" xfId="12934"/>
    <cellStyle name="Vejica 9 3 3 5" xfId="12931"/>
    <cellStyle name="Vejica 9 3 3 6" xfId="14755"/>
    <cellStyle name="Vejica 9 3 3 7" xfId="6180"/>
    <cellStyle name="Vejica 9 3 4" xfId="2479"/>
    <cellStyle name="Vejica 9 3 4 2" xfId="5173"/>
    <cellStyle name="Vejica 9 3 4 2 2" xfId="12936"/>
    <cellStyle name="Vejica 9 3 4 3" xfId="12935"/>
    <cellStyle name="Vejica 9 3 5" xfId="5174"/>
    <cellStyle name="Vejica 9 3 5 2" xfId="5175"/>
    <cellStyle name="Vejica 9 3 5 2 2" xfId="5567"/>
    <cellStyle name="Vejica 9 3 5 2 2 2" xfId="12939"/>
    <cellStyle name="Vejica 9 3 5 2 3" xfId="12938"/>
    <cellStyle name="Vejica 9 3 5 3" xfId="5341"/>
    <cellStyle name="Vejica 9 3 5 3 2" xfId="12940"/>
    <cellStyle name="Vejica 9 3 5 4" xfId="12937"/>
    <cellStyle name="Vejica 9 3 6" xfId="5176"/>
    <cellStyle name="Vejica 9 3 6 2" xfId="5508"/>
    <cellStyle name="Vejica 9 3 6 2 2" xfId="12942"/>
    <cellStyle name="Vejica 9 3 6 3" xfId="12941"/>
    <cellStyle name="Vejica 9 3 7" xfId="5170"/>
    <cellStyle name="Vejica 9 3 7 2" xfId="12943"/>
    <cellStyle name="Vejica 9 3 8" xfId="5247"/>
    <cellStyle name="Vejica 9 3 8 2" xfId="12944"/>
    <cellStyle name="Vejica 9 3 9" xfId="6500"/>
    <cellStyle name="Vejica 9 3 9 2" xfId="12945"/>
    <cellStyle name="Vejica 9 4" xfId="2480"/>
    <cellStyle name="Vejica 9 4 2" xfId="5177"/>
    <cellStyle name="Vejica 9 4 2 2" xfId="7159"/>
    <cellStyle name="Vejica 9 4 2 2 2" xfId="12948"/>
    <cellStyle name="Vejica 9 4 2 3" xfId="12949"/>
    <cellStyle name="Vejica 9 4 2 4" xfId="12947"/>
    <cellStyle name="Vejica 9 4 3" xfId="5935"/>
    <cellStyle name="Vejica 9 4 3 2" xfId="12950"/>
    <cellStyle name="Vejica 9 4 4" xfId="12946"/>
    <cellStyle name="Vejica 9 5" xfId="2481"/>
    <cellStyle name="Vejica 9 5 2" xfId="5178"/>
    <cellStyle name="Vejica 9 5 2 2" xfId="12952"/>
    <cellStyle name="Vejica 9 5 3" xfId="6655"/>
    <cellStyle name="Vejica 9 5 3 2" xfId="12953"/>
    <cellStyle name="Vejica 9 5 4" xfId="12954"/>
    <cellStyle name="Vejica 9 5 5" xfId="12951"/>
    <cellStyle name="Vejica 9 5 6" xfId="14753"/>
    <cellStyle name="Vejica 9 5 7" xfId="6178"/>
    <cellStyle name="Vejica 9 6" xfId="2482"/>
    <cellStyle name="Vejica 9 6 2" xfId="5179"/>
    <cellStyle name="Vejica 9 6 2 2" xfId="12956"/>
    <cellStyle name="Vejica 9 6 3" xfId="12955"/>
    <cellStyle name="Vejica 9 7" xfId="5180"/>
    <cellStyle name="Vejica 9 7 2" xfId="5342"/>
    <cellStyle name="Vejica 9 7 2 2" xfId="12958"/>
    <cellStyle name="Vejica 9 7 3" xfId="12957"/>
    <cellStyle name="Vejica 9 8" xfId="5162"/>
    <cellStyle name="Vejica 9 8 2" xfId="12959"/>
    <cellStyle name="Vejica 9 9" xfId="5271"/>
    <cellStyle name="Vejica 9 9 2" xfId="12960"/>
    <cellStyle name="Vnos 2" xfId="780"/>
    <cellStyle name="Vnos 2 2" xfId="2483"/>
    <cellStyle name="Vnos 2 2 2" xfId="5182"/>
    <cellStyle name="Vnos 2 2 2 2" xfId="5937"/>
    <cellStyle name="Vnos 2 2 2 2 2" xfId="12965"/>
    <cellStyle name="Vnos 2 2 2 3" xfId="12966"/>
    <cellStyle name="Vnos 2 2 2 4" xfId="12964"/>
    <cellStyle name="Vnos 2 2 3" xfId="7157"/>
    <cellStyle name="Vnos 2 2 3 2" xfId="12967"/>
    <cellStyle name="Vnos 2 2 4" xfId="12963"/>
    <cellStyle name="Vnos 2 3" xfId="2484"/>
    <cellStyle name="Vnos 2 3 2" xfId="5183"/>
    <cellStyle name="Vnos 2 3 2 2" xfId="12969"/>
    <cellStyle name="Vnos 2 3 3" xfId="6657"/>
    <cellStyle name="Vnos 2 3 3 2" xfId="12970"/>
    <cellStyle name="Vnos 2 3 4" xfId="12971"/>
    <cellStyle name="Vnos 2 3 5" xfId="12968"/>
    <cellStyle name="Vnos 2 3 6" xfId="14756"/>
    <cellStyle name="Vnos 2 3 7" xfId="6181"/>
    <cellStyle name="Vnos 2 4" xfId="5181"/>
    <cellStyle name="Vnos 2 4 2" xfId="12972"/>
    <cellStyle name="Vnos 2 5" xfId="7158"/>
    <cellStyle name="Vnos 2 5 2" xfId="12973"/>
    <cellStyle name="Vnos 2 6" xfId="12962"/>
    <cellStyle name="Vnos 3" xfId="781"/>
    <cellStyle name="Vnos 3 2" xfId="2485"/>
    <cellStyle name="Vnos 3 2 2" xfId="5185"/>
    <cellStyle name="Vnos 3 2 2 2" xfId="12976"/>
    <cellStyle name="Vnos 3 2 3" xfId="6658"/>
    <cellStyle name="Vnos 3 2 3 2" xfId="12977"/>
    <cellStyle name="Vnos 3 2 4" xfId="12978"/>
    <cellStyle name="Vnos 3 2 5" xfId="12975"/>
    <cellStyle name="Vnos 3 2 6" xfId="14757"/>
    <cellStyle name="Vnos 3 2 7" xfId="6182"/>
    <cellStyle name="Vnos 3 3" xfId="2486"/>
    <cellStyle name="Vnos 3 3 2" xfId="5186"/>
    <cellStyle name="Vnos 3 3 2 2" xfId="12980"/>
    <cellStyle name="Vnos 3 3 3" xfId="12979"/>
    <cellStyle name="Vnos 3 4" xfId="5187"/>
    <cellStyle name="Vnos 3 4 2" xfId="5343"/>
    <cellStyle name="Vnos 3 4 2 2" xfId="12982"/>
    <cellStyle name="Vnos 3 4 3" xfId="12981"/>
    <cellStyle name="Vnos 3 5" xfId="5184"/>
    <cellStyle name="Vnos 3 5 2" xfId="12983"/>
    <cellStyle name="Vnos 3 6" xfId="5229"/>
    <cellStyle name="Vnos 3 6 2" xfId="12984"/>
    <cellStyle name="Vnos 3 7" xfId="6504"/>
    <cellStyle name="Vnos 3 7 2" xfId="12985"/>
    <cellStyle name="Vnos 3 8" xfId="12974"/>
    <cellStyle name="Vnos 4" xfId="5936"/>
    <cellStyle name="Vnos 4 2" xfId="12986"/>
    <cellStyle name="Vnos 5" xfId="12961"/>
    <cellStyle name="Vsota 2" xfId="782"/>
    <cellStyle name="Vsota 2 2" xfId="2487"/>
    <cellStyle name="Vsota 2 2 2" xfId="5189"/>
    <cellStyle name="Vsota 2 2 2 2" xfId="12990"/>
    <cellStyle name="Vsota 2 2 3" xfId="6659"/>
    <cellStyle name="Vsota 2 2 3 2" xfId="12991"/>
    <cellStyle name="Vsota 2 2 4" xfId="12992"/>
    <cellStyle name="Vsota 2 2 5" xfId="12989"/>
    <cellStyle name="Vsota 2 2 6" xfId="14758"/>
    <cellStyle name="Vsota 2 2 7" xfId="6183"/>
    <cellStyle name="Vsota 2 3" xfId="5188"/>
    <cellStyle name="Vsota 2 3 2" xfId="12993"/>
    <cellStyle name="Vsota 2 4" xfId="7155"/>
    <cellStyle name="Vsota 2 4 2" xfId="12994"/>
    <cellStyle name="Vsota 2 5" xfId="12988"/>
    <cellStyle name="Vsota 3" xfId="7156"/>
    <cellStyle name="Vsota 3 2" xfId="12995"/>
    <cellStyle name="Vsota 4" xfId="12987"/>
    <cellStyle name="Warning Text 1" xfId="2488"/>
    <cellStyle name="Warning Text 1 2" xfId="2489"/>
    <cellStyle name="Warning Text 1 2 2" xfId="5191"/>
    <cellStyle name="Warning Text 1 2 2 2" xfId="12998"/>
    <cellStyle name="Warning Text 1 2 3" xfId="7153"/>
    <cellStyle name="Warning Text 1 2 3 2" xfId="12999"/>
    <cellStyle name="Warning Text 1 2 4" xfId="13000"/>
    <cellStyle name="Warning Text 1 2 5" xfId="12997"/>
    <cellStyle name="Warning Text 1 3" xfId="5190"/>
    <cellStyle name="Warning Text 1 3 2" xfId="13001"/>
    <cellStyle name="Warning Text 1 4" xfId="7154"/>
    <cellStyle name="Warning Text 1 4 2" xfId="13002"/>
    <cellStyle name="Warning Text 1 5" xfId="12996"/>
    <cellStyle name="Warning Text 2" xfId="2490"/>
    <cellStyle name="Warning Text 2 2" xfId="2491"/>
    <cellStyle name="Warning Text 2 2 2" xfId="5193"/>
    <cellStyle name="Warning Text 2 2 2 2" xfId="13005"/>
    <cellStyle name="Warning Text 2 2 3" xfId="5938"/>
    <cellStyle name="Warning Text 2 2 3 2" xfId="13006"/>
    <cellStyle name="Warning Text 2 2 4" xfId="13007"/>
    <cellStyle name="Warning Text 2 2 5" xfId="13004"/>
    <cellStyle name="Warning Text 2 3" xfId="5192"/>
    <cellStyle name="Warning Text 2 3 2" xfId="13008"/>
    <cellStyle name="Warning Text 2 4" xfId="6507"/>
    <cellStyle name="Warning Text 2 4 2" xfId="13009"/>
    <cellStyle name="Warning Text 2 5" xfId="13003"/>
    <cellStyle name="Warning Text 3" xfId="2492"/>
    <cellStyle name="Warning Text 3 2" xfId="2493"/>
    <cellStyle name="Warning Text 3 2 2" xfId="5195"/>
    <cellStyle name="Warning Text 3 2 2 2" xfId="13012"/>
    <cellStyle name="Warning Text 3 2 3" xfId="7151"/>
    <cellStyle name="Warning Text 3 2 3 2" xfId="13013"/>
    <cellStyle name="Warning Text 3 2 4" xfId="13014"/>
    <cellStyle name="Warning Text 3 2 5" xfId="13011"/>
    <cellStyle name="Warning Text 3 3" xfId="5194"/>
    <cellStyle name="Warning Text 3 3 2" xfId="13015"/>
    <cellStyle name="Warning Text 3 4" xfId="7152"/>
    <cellStyle name="Warning Text 3 4 2" xfId="13016"/>
    <cellStyle name="Warning Text 3 5" xfId="13010"/>
    <cellStyle name="Warning Text 4" xfId="2494"/>
    <cellStyle name="Warning Text 4 2" xfId="2495"/>
    <cellStyle name="Warning Text 4 2 2" xfId="5197"/>
    <cellStyle name="Warning Text 4 2 2 2" xfId="13019"/>
    <cellStyle name="Warning Text 4 2 3" xfId="7150"/>
    <cellStyle name="Warning Text 4 2 3 2" xfId="13020"/>
    <cellStyle name="Warning Text 4 2 4" xfId="13021"/>
    <cellStyle name="Warning Text 4 2 5" xfId="13018"/>
    <cellStyle name="Warning Text 4 3" xfId="5196"/>
    <cellStyle name="Warning Text 4 3 2" xfId="13022"/>
    <cellStyle name="Warning Text 4 4" xfId="5939"/>
    <cellStyle name="Warning Text 4 4 2" xfId="13023"/>
    <cellStyle name="Warning Text 4 5" xfId="13017"/>
    <cellStyle name="Warning Text 5" xfId="2496"/>
    <cellStyle name="Warning Text 5 2" xfId="2497"/>
    <cellStyle name="Warning Text 5 2 2" xfId="5199"/>
    <cellStyle name="Warning Text 5 2 2 2" xfId="13026"/>
    <cellStyle name="Warning Text 5 2 3" xfId="6509"/>
    <cellStyle name="Warning Text 5 2 3 2" xfId="13027"/>
    <cellStyle name="Warning Text 5 2 4" xfId="13028"/>
    <cellStyle name="Warning Text 5 2 5" xfId="13025"/>
    <cellStyle name="Warning Text 5 3" xfId="5198"/>
    <cellStyle name="Warning Text 5 3 2" xfId="13029"/>
    <cellStyle name="Warning Text 5 4" xfId="7149"/>
    <cellStyle name="Warning Text 5 4 2" xfId="13030"/>
    <cellStyle name="Warning Text 5 5" xfId="13024"/>
    <cellStyle name="Warning Text 6" xfId="2498"/>
    <cellStyle name="Warning Text 6 2" xfId="2499"/>
    <cellStyle name="Warning Text 6 2 2" xfId="5201"/>
    <cellStyle name="Warning Text 6 2 2 2" xfId="13033"/>
    <cellStyle name="Warning Text 6 2 3" xfId="5940"/>
    <cellStyle name="Warning Text 6 2 3 2" xfId="13034"/>
    <cellStyle name="Warning Text 6 2 4" xfId="13035"/>
    <cellStyle name="Warning Text 6 2 5" xfId="13032"/>
    <cellStyle name="Warning Text 6 3" xfId="5200"/>
    <cellStyle name="Warning Text 6 3 2" xfId="13036"/>
    <cellStyle name="Warning Text 6 4" xfId="6511"/>
    <cellStyle name="Warning Text 6 4 2" xfId="13037"/>
    <cellStyle name="Warning Text 6 5" xfId="13031"/>
    <cellStyle name="Zboží" xfId="13773"/>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Layout" zoomScale="115" zoomScaleNormal="85" zoomScaleSheetLayoutView="85" zoomScalePageLayoutView="115" workbookViewId="0">
      <selection activeCell="C5" sqref="C5"/>
    </sheetView>
  </sheetViews>
  <sheetFormatPr defaultColWidth="9.140625" defaultRowHeight="14.25"/>
  <cols>
    <col min="1" max="2" width="9.140625" style="234"/>
    <col min="3" max="3" width="55.7109375" style="234" customWidth="1"/>
    <col min="4" max="4" width="9.140625" style="234"/>
    <col min="5" max="5" width="9.140625" style="234" customWidth="1"/>
    <col min="6" max="16384" width="9.140625" style="234"/>
  </cols>
  <sheetData>
    <row r="1" spans="1:3">
      <c r="C1" s="235"/>
    </row>
    <row r="2" spans="1:3" ht="36">
      <c r="C2" s="236" t="s">
        <v>86</v>
      </c>
    </row>
    <row r="3" spans="1:3" ht="15.75">
      <c r="C3" s="237" t="s">
        <v>644</v>
      </c>
    </row>
    <row r="5" spans="1:3" ht="36">
      <c r="A5" s="238"/>
      <c r="B5" s="239" t="s">
        <v>10</v>
      </c>
      <c r="C5" s="240" t="s">
        <v>60</v>
      </c>
    </row>
    <row r="6" spans="1:3">
      <c r="C6" s="241"/>
    </row>
    <row r="7" spans="1:3">
      <c r="B7" s="239" t="s">
        <v>11</v>
      </c>
      <c r="C7" s="240" t="s">
        <v>87</v>
      </c>
    </row>
    <row r="8" spans="1:3">
      <c r="A8" s="242"/>
    </row>
    <row r="9" spans="1:3">
      <c r="B9" s="239" t="s">
        <v>12</v>
      </c>
      <c r="C9" s="243" t="s">
        <v>61</v>
      </c>
    </row>
    <row r="10" spans="1:3">
      <c r="B10" s="239"/>
      <c r="C10" s="244"/>
    </row>
    <row r="11" spans="1:3">
      <c r="B11" s="239"/>
      <c r="C11" s="240"/>
    </row>
    <row r="12" spans="1:3">
      <c r="A12" s="242"/>
    </row>
    <row r="13" spans="1:3">
      <c r="B13" s="239" t="s">
        <v>13</v>
      </c>
      <c r="C13" s="245" t="s">
        <v>88</v>
      </c>
    </row>
    <row r="14" spans="1:3">
      <c r="B14" s="239"/>
      <c r="C14" s="240" t="s">
        <v>89</v>
      </c>
    </row>
    <row r="15" spans="1:3">
      <c r="B15" s="239"/>
      <c r="C15" s="240"/>
    </row>
    <row r="16" spans="1:3">
      <c r="A16" s="238"/>
    </row>
    <row r="17" spans="1:4">
      <c r="B17" s="239" t="s">
        <v>14</v>
      </c>
      <c r="C17" s="240" t="s">
        <v>86</v>
      </c>
    </row>
    <row r="18" spans="1:4" ht="24">
      <c r="B18" s="239"/>
      <c r="C18" s="246" t="s">
        <v>90</v>
      </c>
    </row>
    <row r="19" spans="1:4" ht="15">
      <c r="B19" s="239"/>
      <c r="C19" s="247"/>
    </row>
    <row r="20" spans="1:4">
      <c r="B20" s="239" t="s">
        <v>15</v>
      </c>
      <c r="C20" s="240" t="s">
        <v>91</v>
      </c>
    </row>
    <row r="21" spans="1:4">
      <c r="A21" s="248"/>
    </row>
    <row r="22" spans="1:4">
      <c r="A22" s="248"/>
      <c r="B22" s="239" t="s">
        <v>16</v>
      </c>
      <c r="C22" s="240" t="s">
        <v>92</v>
      </c>
    </row>
    <row r="23" spans="1:4">
      <c r="A23" s="248"/>
      <c r="B23" s="239"/>
      <c r="C23" s="240" t="s">
        <v>93</v>
      </c>
    </row>
    <row r="24" spans="1:4">
      <c r="A24" s="248"/>
      <c r="B24" s="239"/>
      <c r="C24" s="240" t="s">
        <v>94</v>
      </c>
    </row>
    <row r="25" spans="1:4">
      <c r="B25" s="239"/>
      <c r="C25" s="249"/>
    </row>
    <row r="26" spans="1:4" ht="24">
      <c r="B26" s="239" t="s">
        <v>17</v>
      </c>
      <c r="C26" s="240" t="s">
        <v>62</v>
      </c>
    </row>
    <row r="27" spans="1:4">
      <c r="C27" s="241"/>
    </row>
    <row r="28" spans="1:4">
      <c r="B28" s="250"/>
      <c r="C28" s="249"/>
    </row>
    <row r="29" spans="1:4" ht="48">
      <c r="B29" s="239" t="s">
        <v>18</v>
      </c>
      <c r="C29" s="240" t="s">
        <v>63</v>
      </c>
    </row>
    <row r="30" spans="1:4" ht="15">
      <c r="C30" s="251"/>
      <c r="D30" s="252"/>
    </row>
    <row r="31" spans="1:4" ht="15">
      <c r="B31" s="250"/>
      <c r="C31" s="251"/>
      <c r="D31" s="252"/>
    </row>
    <row r="32" spans="1:4">
      <c r="C32" s="253"/>
      <c r="D32" s="252"/>
    </row>
    <row r="33" spans="2:4">
      <c r="B33" s="239"/>
      <c r="C33" s="252"/>
      <c r="D33" s="254" t="s">
        <v>19</v>
      </c>
    </row>
    <row r="34" spans="2:4">
      <c r="B34" s="250"/>
      <c r="C34" s="249"/>
      <c r="D34" s="255"/>
    </row>
    <row r="35" spans="2:4">
      <c r="B35" s="239" t="s">
        <v>20</v>
      </c>
      <c r="C35" s="256" t="s">
        <v>66</v>
      </c>
      <c r="D35" s="255"/>
    </row>
    <row r="36" spans="2:4">
      <c r="B36" s="250"/>
      <c r="C36" s="257"/>
      <c r="D36" s="258"/>
    </row>
    <row r="37" spans="2:4">
      <c r="B37" s="250"/>
      <c r="C37" s="257"/>
      <c r="D37" s="258"/>
    </row>
    <row r="38" spans="2:4">
      <c r="B38" s="259"/>
      <c r="C38" s="257"/>
      <c r="D38" s="258"/>
    </row>
    <row r="39" spans="2:4" ht="80.25" customHeight="1">
      <c r="B39" s="250"/>
      <c r="C39" s="252"/>
      <c r="D39" s="260" t="s">
        <v>69</v>
      </c>
    </row>
    <row r="40" spans="2:4">
      <c r="B40" s="239" t="s">
        <v>21</v>
      </c>
      <c r="C40" s="256" t="s">
        <v>64</v>
      </c>
      <c r="D40" s="255"/>
    </row>
    <row r="41" spans="2:4">
      <c r="B41" s="239" t="s">
        <v>22</v>
      </c>
      <c r="C41" s="256" t="s">
        <v>65</v>
      </c>
    </row>
    <row r="42" spans="2:4">
      <c r="B42" s="239" t="s">
        <v>23</v>
      </c>
      <c r="C42" s="240" t="s">
        <v>95</v>
      </c>
    </row>
  </sheetData>
  <sheetProtection algorithmName="SHA-512" hashValue="LW80L7YAv1dyk9z1ja0lsErXpg0xwHxa1bq44bvhfUfplkf9LeN7c0tb9UVsUB4cIrpGbU5AHH6hbLib8FuQ5A==" saltValue="m36gloPMWQUh6/KsbwbMmw==" spinCount="100000" sheet="1" objects="1" scenarios="1"/>
  <pageMargins left="0.7" right="0.7" top="0.9497916666666667" bottom="0.75" header="0.3" footer="0.3"/>
  <pageSetup paperSize="9" scale="9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2"/>
  <sheetViews>
    <sheetView view="pageLayout" topLeftCell="A53" zoomScaleNormal="100" workbookViewId="0">
      <selection activeCell="C54" sqref="C54"/>
    </sheetView>
  </sheetViews>
  <sheetFormatPr defaultColWidth="9.140625" defaultRowHeight="12.75"/>
  <cols>
    <col min="1" max="1" width="5.7109375" style="48" customWidth="1"/>
    <col min="2" max="2" width="5.7109375" style="45" customWidth="1"/>
    <col min="3" max="3" width="80.5703125" style="11" customWidth="1"/>
    <col min="4" max="4" width="6.7109375" style="46" customWidth="1"/>
    <col min="5" max="5" width="9.7109375" style="22" customWidth="1"/>
    <col min="6" max="7" width="12.7109375" style="22" customWidth="1"/>
    <col min="8" max="16384" width="9.140625" style="10"/>
  </cols>
  <sheetData>
    <row r="2" spans="1:4" ht="16.5">
      <c r="A2" s="83" t="s">
        <v>5</v>
      </c>
      <c r="B2" s="85"/>
      <c r="C2" s="79" t="s">
        <v>97</v>
      </c>
      <c r="D2" s="80"/>
    </row>
    <row r="3" spans="1:4" ht="66">
      <c r="A3" s="81" t="s">
        <v>110</v>
      </c>
      <c r="B3" s="72"/>
      <c r="C3" s="74" t="s">
        <v>102</v>
      </c>
      <c r="D3" s="80"/>
    </row>
    <row r="4" spans="1:4" ht="33">
      <c r="A4" s="81" t="s">
        <v>111</v>
      </c>
      <c r="B4" s="72"/>
      <c r="C4" s="74" t="s">
        <v>103</v>
      </c>
      <c r="D4" s="80"/>
    </row>
    <row r="5" spans="1:4" ht="16.5">
      <c r="A5" s="81" t="s">
        <v>112</v>
      </c>
      <c r="B5" s="75">
        <v>1</v>
      </c>
      <c r="C5" s="74" t="s">
        <v>98</v>
      </c>
      <c r="D5" s="80"/>
    </row>
    <row r="6" spans="1:4" ht="49.5">
      <c r="A6" s="81" t="s">
        <v>113</v>
      </c>
      <c r="B6" s="75">
        <v>2</v>
      </c>
      <c r="C6" s="74" t="s">
        <v>164</v>
      </c>
      <c r="D6" s="80"/>
    </row>
    <row r="7" spans="1:4" ht="16.5">
      <c r="A7" s="81" t="s">
        <v>114</v>
      </c>
      <c r="B7" s="75">
        <v>3</v>
      </c>
      <c r="C7" s="74" t="s">
        <v>165</v>
      </c>
      <c r="D7" s="80"/>
    </row>
    <row r="8" spans="1:4" ht="33">
      <c r="A8" s="81" t="s">
        <v>115</v>
      </c>
      <c r="B8" s="75">
        <v>4</v>
      </c>
      <c r="C8" s="74" t="s">
        <v>166</v>
      </c>
      <c r="D8" s="80"/>
    </row>
    <row r="9" spans="1:4" ht="33">
      <c r="A9" s="81" t="s">
        <v>116</v>
      </c>
      <c r="B9" s="75">
        <v>5</v>
      </c>
      <c r="C9" s="74" t="s">
        <v>167</v>
      </c>
      <c r="D9" s="80"/>
    </row>
    <row r="10" spans="1:4" ht="16.5">
      <c r="A10" s="81" t="s">
        <v>117</v>
      </c>
      <c r="B10" s="75">
        <v>6</v>
      </c>
      <c r="C10" s="74" t="s">
        <v>168</v>
      </c>
      <c r="D10" s="80"/>
    </row>
    <row r="11" spans="1:4" ht="49.5">
      <c r="A11" s="81" t="s">
        <v>118</v>
      </c>
      <c r="B11" s="75">
        <v>7</v>
      </c>
      <c r="C11" s="74" t="s">
        <v>169</v>
      </c>
      <c r="D11" s="80"/>
    </row>
    <row r="12" spans="1:4" ht="33">
      <c r="A12" s="81" t="s">
        <v>119</v>
      </c>
      <c r="B12" s="75">
        <v>8</v>
      </c>
      <c r="C12" s="74" t="s">
        <v>170</v>
      </c>
      <c r="D12" s="80"/>
    </row>
    <row r="13" spans="1:4" ht="16.5">
      <c r="A13" s="81" t="s">
        <v>120</v>
      </c>
      <c r="B13" s="75">
        <v>9</v>
      </c>
      <c r="C13" s="74" t="s">
        <v>171</v>
      </c>
      <c r="D13" s="80"/>
    </row>
    <row r="14" spans="1:4" ht="16.5">
      <c r="A14" s="81" t="s">
        <v>121</v>
      </c>
      <c r="B14" s="76">
        <v>10</v>
      </c>
      <c r="C14" s="74" t="s">
        <v>104</v>
      </c>
      <c r="D14" s="80"/>
    </row>
    <row r="15" spans="1:4" ht="33">
      <c r="A15" s="81" t="s">
        <v>122</v>
      </c>
      <c r="B15" s="76">
        <v>11</v>
      </c>
      <c r="C15" s="74" t="s">
        <v>172</v>
      </c>
      <c r="D15" s="80"/>
    </row>
    <row r="16" spans="1:4" ht="33">
      <c r="A16" s="81" t="s">
        <v>123</v>
      </c>
      <c r="B16" s="76">
        <v>12</v>
      </c>
      <c r="C16" s="74" t="s">
        <v>173</v>
      </c>
      <c r="D16" s="80"/>
    </row>
    <row r="17" spans="1:4" ht="33">
      <c r="A17" s="81" t="s">
        <v>124</v>
      </c>
      <c r="B17" s="76">
        <v>13</v>
      </c>
      <c r="C17" s="74" t="s">
        <v>174</v>
      </c>
      <c r="D17" s="80"/>
    </row>
    <row r="18" spans="1:4" ht="16.5">
      <c r="A18" s="81" t="s">
        <v>125</v>
      </c>
      <c r="B18" s="76">
        <v>14</v>
      </c>
      <c r="C18" s="74" t="s">
        <v>175</v>
      </c>
      <c r="D18" s="80"/>
    </row>
    <row r="19" spans="1:4" ht="33">
      <c r="A19" s="81" t="s">
        <v>126</v>
      </c>
      <c r="B19" s="76">
        <v>15</v>
      </c>
      <c r="C19" s="74" t="s">
        <v>176</v>
      </c>
      <c r="D19" s="80"/>
    </row>
    <row r="20" spans="1:4" ht="16.5">
      <c r="A20" s="81" t="s">
        <v>127</v>
      </c>
      <c r="B20" s="76">
        <v>16</v>
      </c>
      <c r="C20" s="74" t="s">
        <v>177</v>
      </c>
      <c r="D20" s="80"/>
    </row>
    <row r="21" spans="1:4" ht="33">
      <c r="A21" s="81" t="s">
        <v>128</v>
      </c>
      <c r="B21" s="76">
        <v>17</v>
      </c>
      <c r="C21" s="74" t="s">
        <v>178</v>
      </c>
      <c r="D21" s="80"/>
    </row>
    <row r="22" spans="1:4" ht="33">
      <c r="A22" s="81" t="s">
        <v>129</v>
      </c>
      <c r="B22" s="76">
        <v>18</v>
      </c>
      <c r="C22" s="74" t="s">
        <v>179</v>
      </c>
      <c r="D22" s="80"/>
    </row>
    <row r="23" spans="1:4" ht="49.5">
      <c r="A23" s="81" t="s">
        <v>130</v>
      </c>
      <c r="B23" s="76">
        <v>19</v>
      </c>
      <c r="C23" s="74" t="s">
        <v>180</v>
      </c>
      <c r="D23" s="80"/>
    </row>
    <row r="24" spans="1:4" ht="16.5">
      <c r="A24" s="81" t="s">
        <v>131</v>
      </c>
      <c r="B24" s="77">
        <v>20</v>
      </c>
      <c r="C24" s="78" t="s">
        <v>181</v>
      </c>
      <c r="D24" s="80"/>
    </row>
    <row r="25" spans="1:4" ht="66">
      <c r="A25" s="81" t="s">
        <v>132</v>
      </c>
      <c r="B25" s="77">
        <v>21</v>
      </c>
      <c r="C25" s="78" t="s">
        <v>182</v>
      </c>
      <c r="D25" s="80"/>
    </row>
    <row r="26" spans="1:4" ht="33">
      <c r="A26" s="81" t="s">
        <v>136</v>
      </c>
      <c r="B26" s="77">
        <v>22</v>
      </c>
      <c r="C26" s="78" t="s">
        <v>183</v>
      </c>
      <c r="D26" s="80"/>
    </row>
    <row r="27" spans="1:4" ht="33">
      <c r="A27" s="81" t="s">
        <v>137</v>
      </c>
      <c r="B27" s="77">
        <v>23</v>
      </c>
      <c r="C27" s="78" t="s">
        <v>184</v>
      </c>
      <c r="D27" s="80"/>
    </row>
    <row r="28" spans="1:4" ht="99">
      <c r="A28" s="81" t="s">
        <v>138</v>
      </c>
      <c r="B28" s="77">
        <v>24</v>
      </c>
      <c r="C28" s="78" t="s">
        <v>185</v>
      </c>
      <c r="D28" s="80"/>
    </row>
    <row r="29" spans="1:4" ht="52.5" customHeight="1">
      <c r="A29" s="81" t="s">
        <v>139</v>
      </c>
      <c r="B29" s="77">
        <v>25</v>
      </c>
      <c r="C29" s="78" t="s">
        <v>133</v>
      </c>
      <c r="D29" s="80"/>
    </row>
    <row r="30" spans="1:4" ht="35.25" customHeight="1">
      <c r="A30" s="81" t="s">
        <v>140</v>
      </c>
      <c r="B30" s="77">
        <v>26</v>
      </c>
      <c r="C30" s="78" t="s">
        <v>134</v>
      </c>
      <c r="D30" s="80"/>
    </row>
    <row r="31" spans="1:4" ht="49.5">
      <c r="A31" s="81" t="s">
        <v>141</v>
      </c>
      <c r="B31" s="77">
        <v>27</v>
      </c>
      <c r="C31" s="78" t="s">
        <v>186</v>
      </c>
      <c r="D31" s="80"/>
    </row>
    <row r="32" spans="1:4" ht="16.5">
      <c r="A32" s="81" t="s">
        <v>142</v>
      </c>
      <c r="B32" s="76">
        <v>28</v>
      </c>
      <c r="C32" s="74" t="s">
        <v>187</v>
      </c>
      <c r="D32" s="80"/>
    </row>
    <row r="33" spans="1:4" ht="49.5">
      <c r="A33" s="81" t="s">
        <v>143</v>
      </c>
      <c r="B33" s="77">
        <v>29</v>
      </c>
      <c r="C33" s="78" t="s">
        <v>188</v>
      </c>
      <c r="D33" s="80"/>
    </row>
    <row r="34" spans="1:4" ht="82.5">
      <c r="A34" s="81" t="s">
        <v>144</v>
      </c>
      <c r="B34" s="77">
        <v>30</v>
      </c>
      <c r="C34" s="78" t="s">
        <v>189</v>
      </c>
      <c r="D34" s="80"/>
    </row>
    <row r="35" spans="1:4" ht="82.5">
      <c r="A35" s="81" t="s">
        <v>145</v>
      </c>
      <c r="B35" s="77">
        <v>31</v>
      </c>
      <c r="C35" s="78" t="s">
        <v>190</v>
      </c>
      <c r="D35" s="80"/>
    </row>
    <row r="36" spans="1:4" ht="132">
      <c r="A36" s="81" t="s">
        <v>146</v>
      </c>
      <c r="B36" s="77">
        <v>32</v>
      </c>
      <c r="C36" s="78" t="s">
        <v>191</v>
      </c>
      <c r="D36" s="80"/>
    </row>
    <row r="37" spans="1:4" ht="33">
      <c r="A37" s="81" t="s">
        <v>147</v>
      </c>
      <c r="B37" s="77">
        <v>33</v>
      </c>
      <c r="C37" s="78" t="s">
        <v>192</v>
      </c>
      <c r="D37" s="80"/>
    </row>
    <row r="38" spans="1:4" ht="33">
      <c r="A38" s="81" t="s">
        <v>148</v>
      </c>
      <c r="B38" s="77">
        <v>34</v>
      </c>
      <c r="C38" s="78" t="s">
        <v>193</v>
      </c>
      <c r="D38" s="80"/>
    </row>
    <row r="39" spans="1:4" ht="33">
      <c r="A39" s="81" t="s">
        <v>149</v>
      </c>
      <c r="B39" s="77">
        <v>35</v>
      </c>
      <c r="C39" s="78" t="s">
        <v>194</v>
      </c>
      <c r="D39" s="80"/>
    </row>
    <row r="40" spans="1:4" ht="16.5">
      <c r="A40" s="81" t="s">
        <v>150</v>
      </c>
      <c r="B40" s="76">
        <v>36</v>
      </c>
      <c r="C40" s="74" t="s">
        <v>195</v>
      </c>
      <c r="D40" s="80"/>
    </row>
    <row r="41" spans="1:4" ht="16.5">
      <c r="A41" s="81" t="s">
        <v>151</v>
      </c>
      <c r="B41" s="76">
        <v>37</v>
      </c>
      <c r="C41" s="74" t="s">
        <v>105</v>
      </c>
      <c r="D41" s="80"/>
    </row>
    <row r="42" spans="1:4" ht="49.5">
      <c r="A42" s="81" t="s">
        <v>152</v>
      </c>
      <c r="B42" s="77">
        <v>38</v>
      </c>
      <c r="C42" s="78" t="s">
        <v>196</v>
      </c>
      <c r="D42" s="80"/>
    </row>
    <row r="43" spans="1:4" ht="16.5">
      <c r="A43" s="81" t="s">
        <v>153</v>
      </c>
      <c r="B43" s="76">
        <v>39</v>
      </c>
      <c r="C43" s="74" t="s">
        <v>106</v>
      </c>
      <c r="D43" s="80"/>
    </row>
    <row r="44" spans="1:4" ht="16.5">
      <c r="A44" s="81" t="s">
        <v>154</v>
      </c>
      <c r="B44" s="76">
        <v>40</v>
      </c>
      <c r="C44" s="74" t="s">
        <v>197</v>
      </c>
      <c r="D44" s="80"/>
    </row>
    <row r="45" spans="1:4" ht="66">
      <c r="A45" s="81" t="s">
        <v>155</v>
      </c>
      <c r="B45" s="77">
        <v>41</v>
      </c>
      <c r="C45" s="78" t="s">
        <v>198</v>
      </c>
      <c r="D45" s="80"/>
    </row>
    <row r="46" spans="1:4" ht="33">
      <c r="A46" s="81" t="s">
        <v>156</v>
      </c>
      <c r="B46" s="77">
        <v>42</v>
      </c>
      <c r="C46" s="78" t="s">
        <v>199</v>
      </c>
      <c r="D46" s="80"/>
    </row>
    <row r="47" spans="1:4" ht="33">
      <c r="A47" s="81" t="s">
        <v>157</v>
      </c>
      <c r="B47" s="77">
        <v>43</v>
      </c>
      <c r="C47" s="78" t="s">
        <v>200</v>
      </c>
      <c r="D47" s="80"/>
    </row>
    <row r="48" spans="1:4" ht="16.5">
      <c r="A48" s="81" t="s">
        <v>158</v>
      </c>
      <c r="B48" s="76">
        <v>44</v>
      </c>
      <c r="C48" s="74" t="s">
        <v>201</v>
      </c>
      <c r="D48" s="80"/>
    </row>
    <row r="49" spans="1:7" ht="33">
      <c r="A49" s="81" t="s">
        <v>159</v>
      </c>
      <c r="B49" s="77">
        <v>45</v>
      </c>
      <c r="C49" s="78" t="s">
        <v>202</v>
      </c>
      <c r="D49" s="80"/>
    </row>
    <row r="50" spans="1:7" ht="49.5">
      <c r="A50" s="81" t="s">
        <v>160</v>
      </c>
      <c r="B50" s="77">
        <v>46</v>
      </c>
      <c r="C50" s="78" t="s">
        <v>203</v>
      </c>
      <c r="D50" s="80"/>
    </row>
    <row r="51" spans="1:7" ht="33">
      <c r="A51" s="81" t="s">
        <v>161</v>
      </c>
      <c r="B51" s="77">
        <v>47</v>
      </c>
      <c r="C51" s="78" t="s">
        <v>204</v>
      </c>
      <c r="D51" s="80"/>
    </row>
    <row r="52" spans="1:7" ht="99">
      <c r="A52" s="81" t="s">
        <v>162</v>
      </c>
      <c r="B52" s="77">
        <v>48</v>
      </c>
      <c r="C52" s="78" t="s">
        <v>205</v>
      </c>
      <c r="D52" s="80"/>
    </row>
    <row r="53" spans="1:7" ht="16.5">
      <c r="A53" s="81" t="s">
        <v>135</v>
      </c>
      <c r="B53" s="73">
        <v>49</v>
      </c>
      <c r="C53" s="73" t="s">
        <v>206</v>
      </c>
      <c r="D53" s="80"/>
    </row>
    <row r="54" spans="1:7" ht="165">
      <c r="A54" s="81" t="s">
        <v>163</v>
      </c>
      <c r="B54" s="73">
        <v>50</v>
      </c>
      <c r="C54" s="83" t="s">
        <v>207</v>
      </c>
      <c r="D54" s="80"/>
    </row>
    <row r="55" spans="1:7" ht="33">
      <c r="A55" s="81" t="s">
        <v>598</v>
      </c>
      <c r="B55" s="73">
        <v>51</v>
      </c>
      <c r="C55" s="83" t="s">
        <v>599</v>
      </c>
      <c r="D55" s="80"/>
    </row>
    <row r="56" spans="1:7" ht="16.5">
      <c r="A56" s="81" t="s">
        <v>600</v>
      </c>
      <c r="B56" s="73">
        <v>52</v>
      </c>
      <c r="C56" s="83" t="s">
        <v>601</v>
      </c>
      <c r="D56" s="80"/>
    </row>
    <row r="57" spans="1:7" ht="16.5">
      <c r="A57" s="83"/>
      <c r="B57" s="85"/>
      <c r="C57" s="69"/>
      <c r="D57" s="80"/>
    </row>
    <row r="58" spans="1:7" ht="16.5">
      <c r="A58" s="82"/>
      <c r="B58" s="68"/>
      <c r="C58" s="67" t="s">
        <v>24</v>
      </c>
      <c r="D58" s="50"/>
      <c r="E58" s="4"/>
      <c r="F58" s="15"/>
      <c r="G58" s="15"/>
    </row>
    <row r="59" spans="1:7">
      <c r="B59" s="68"/>
      <c r="C59" s="37" t="s">
        <v>25</v>
      </c>
      <c r="D59" s="50"/>
      <c r="E59" s="15"/>
      <c r="F59" s="15"/>
      <c r="G59" s="15"/>
    </row>
    <row r="60" spans="1:7">
      <c r="B60" s="68"/>
      <c r="C60" s="37" t="s">
        <v>208</v>
      </c>
      <c r="D60" s="50"/>
      <c r="E60" s="15"/>
      <c r="F60" s="15"/>
      <c r="G60" s="15"/>
    </row>
    <row r="61" spans="1:7">
      <c r="B61" s="68"/>
      <c r="C61" s="37" t="s">
        <v>209</v>
      </c>
      <c r="D61" s="50"/>
      <c r="E61" s="15"/>
      <c r="F61" s="15"/>
      <c r="G61" s="15"/>
    </row>
    <row r="62" spans="1:7">
      <c r="B62" s="68"/>
      <c r="C62" s="37" t="s">
        <v>26</v>
      </c>
      <c r="D62" s="50"/>
      <c r="E62" s="15"/>
      <c r="F62" s="15"/>
      <c r="G62" s="15"/>
    </row>
    <row r="63" spans="1:7">
      <c r="B63" s="68"/>
      <c r="C63" s="37" t="s">
        <v>27</v>
      </c>
      <c r="D63" s="50"/>
      <c r="E63" s="15"/>
      <c r="F63" s="15"/>
      <c r="G63" s="15"/>
    </row>
    <row r="64" spans="1:7">
      <c r="B64" s="68"/>
      <c r="C64" s="37" t="s">
        <v>28</v>
      </c>
      <c r="D64" s="50"/>
      <c r="E64" s="15"/>
      <c r="F64" s="15"/>
      <c r="G64" s="15"/>
    </row>
    <row r="65" spans="1:7">
      <c r="B65" s="68"/>
      <c r="C65" s="37" t="s">
        <v>29</v>
      </c>
      <c r="D65" s="50"/>
      <c r="E65" s="15"/>
      <c r="F65" s="15"/>
      <c r="G65" s="15"/>
    </row>
    <row r="66" spans="1:7" ht="25.5">
      <c r="B66" s="68"/>
      <c r="C66" s="37" t="s">
        <v>210</v>
      </c>
      <c r="D66" s="50"/>
      <c r="E66" s="15"/>
      <c r="F66" s="15"/>
      <c r="G66" s="15"/>
    </row>
    <row r="67" spans="1:7">
      <c r="B67" s="48"/>
      <c r="C67" s="37" t="s">
        <v>30</v>
      </c>
      <c r="D67" s="50"/>
      <c r="E67" s="15"/>
      <c r="F67" s="15"/>
      <c r="G67" s="15"/>
    </row>
    <row r="68" spans="1:7">
      <c r="B68" s="48"/>
      <c r="C68" s="37" t="s">
        <v>31</v>
      </c>
      <c r="D68" s="50"/>
      <c r="E68" s="15"/>
      <c r="F68" s="15"/>
      <c r="G68" s="15"/>
    </row>
    <row r="69" spans="1:7">
      <c r="B69" s="68"/>
      <c r="C69" s="37" t="s">
        <v>32</v>
      </c>
      <c r="D69" s="50"/>
      <c r="E69" s="15"/>
      <c r="F69" s="15"/>
      <c r="G69" s="15"/>
    </row>
    <row r="70" spans="1:7">
      <c r="B70" s="68"/>
      <c r="C70" s="37" t="s">
        <v>33</v>
      </c>
      <c r="D70" s="50"/>
      <c r="E70" s="15"/>
      <c r="F70" s="15"/>
      <c r="G70" s="15"/>
    </row>
    <row r="71" spans="1:7">
      <c r="B71" s="68"/>
      <c r="C71" s="37" t="s">
        <v>34</v>
      </c>
      <c r="D71" s="50"/>
      <c r="E71" s="15"/>
      <c r="F71" s="15"/>
      <c r="G71" s="15"/>
    </row>
    <row r="72" spans="1:7">
      <c r="B72" s="68"/>
      <c r="C72" s="37" t="s">
        <v>35</v>
      </c>
      <c r="D72" s="50"/>
      <c r="E72" s="15"/>
      <c r="F72" s="15"/>
      <c r="G72" s="15"/>
    </row>
    <row r="73" spans="1:7">
      <c r="B73" s="68"/>
      <c r="C73" s="37" t="s">
        <v>36</v>
      </c>
      <c r="D73" s="50"/>
      <c r="E73" s="15"/>
      <c r="F73" s="15"/>
      <c r="G73" s="15"/>
    </row>
    <row r="74" spans="1:7">
      <c r="B74" s="68"/>
      <c r="C74" s="37" t="s">
        <v>37</v>
      </c>
      <c r="D74" s="50"/>
      <c r="E74" s="15"/>
      <c r="F74" s="15"/>
      <c r="G74" s="15"/>
    </row>
    <row r="75" spans="1:7">
      <c r="B75" s="68"/>
      <c r="C75" s="37" t="s">
        <v>78</v>
      </c>
      <c r="D75" s="50"/>
      <c r="E75" s="4"/>
      <c r="F75" s="15"/>
      <c r="G75" s="15"/>
    </row>
    <row r="76" spans="1:7">
      <c r="B76" s="68"/>
      <c r="C76" s="37"/>
      <c r="D76" s="50"/>
      <c r="E76" s="4"/>
      <c r="F76" s="15"/>
      <c r="G76" s="15"/>
    </row>
    <row r="77" spans="1:7">
      <c r="B77" s="68"/>
      <c r="C77" s="67" t="s">
        <v>4</v>
      </c>
      <c r="D77" s="50"/>
      <c r="E77" s="4"/>
      <c r="F77" s="15"/>
      <c r="G77" s="15"/>
    </row>
    <row r="78" spans="1:7" s="46" customFormat="1">
      <c r="A78" s="87"/>
      <c r="B78" s="23"/>
      <c r="C78" s="67" t="s">
        <v>38</v>
      </c>
      <c r="D78" s="17"/>
      <c r="E78" s="16"/>
      <c r="F78" s="16"/>
      <c r="G78" s="16"/>
    </row>
    <row r="79" spans="1:7" s="46" customFormat="1">
      <c r="A79" s="87"/>
      <c r="B79" s="45" t="s">
        <v>39</v>
      </c>
      <c r="C79" s="37" t="s">
        <v>79</v>
      </c>
      <c r="D79" s="17"/>
      <c r="E79" s="16"/>
      <c r="F79" s="16"/>
      <c r="G79" s="16"/>
    </row>
    <row r="80" spans="1:7" s="46" customFormat="1">
      <c r="A80" s="88"/>
      <c r="B80" s="45" t="s">
        <v>39</v>
      </c>
      <c r="C80" s="37" t="s">
        <v>40</v>
      </c>
      <c r="D80" s="11"/>
      <c r="E80" s="24"/>
      <c r="F80" s="24"/>
      <c r="G80" s="24"/>
    </row>
    <row r="81" spans="1:7" s="46" customFormat="1">
      <c r="A81" s="88"/>
      <c r="B81" s="45" t="s">
        <v>39</v>
      </c>
      <c r="C81" s="37" t="s">
        <v>41</v>
      </c>
      <c r="D81" s="11"/>
      <c r="E81" s="24"/>
      <c r="F81" s="24"/>
      <c r="G81" s="24"/>
    </row>
    <row r="82" spans="1:7" s="46" customFormat="1">
      <c r="A82" s="88"/>
      <c r="B82" s="45" t="s">
        <v>39</v>
      </c>
      <c r="C82" s="37" t="s">
        <v>42</v>
      </c>
      <c r="D82" s="11"/>
      <c r="E82" s="24"/>
      <c r="F82" s="24"/>
      <c r="G82" s="24"/>
    </row>
    <row r="83" spans="1:7" s="46" customFormat="1">
      <c r="A83" s="88"/>
      <c r="B83" s="45" t="s">
        <v>39</v>
      </c>
      <c r="C83" s="37" t="s">
        <v>43</v>
      </c>
      <c r="D83" s="11"/>
      <c r="E83" s="24"/>
      <c r="F83" s="24"/>
      <c r="G83" s="24"/>
    </row>
    <row r="84" spans="1:7" s="46" customFormat="1">
      <c r="A84" s="88"/>
      <c r="B84" s="45" t="s">
        <v>39</v>
      </c>
      <c r="C84" s="37" t="s">
        <v>44</v>
      </c>
      <c r="D84" s="11"/>
      <c r="E84" s="24"/>
      <c r="F84" s="24"/>
      <c r="G84" s="24"/>
    </row>
    <row r="85" spans="1:7" s="46" customFormat="1">
      <c r="A85" s="88"/>
      <c r="B85" s="45" t="s">
        <v>39</v>
      </c>
      <c r="C85" s="37" t="s">
        <v>45</v>
      </c>
      <c r="D85" s="11"/>
      <c r="E85" s="24"/>
      <c r="F85" s="24"/>
      <c r="G85" s="24"/>
    </row>
    <row r="86" spans="1:7" s="46" customFormat="1" ht="25.5">
      <c r="A86" s="88"/>
      <c r="B86" s="45" t="s">
        <v>39</v>
      </c>
      <c r="C86" s="37" t="s">
        <v>46</v>
      </c>
      <c r="D86" s="11"/>
      <c r="E86" s="24"/>
      <c r="F86" s="24"/>
      <c r="G86" s="24"/>
    </row>
    <row r="87" spans="1:7" s="46" customFormat="1">
      <c r="A87" s="88"/>
      <c r="B87" s="45" t="s">
        <v>39</v>
      </c>
      <c r="C87" s="37" t="s">
        <v>47</v>
      </c>
      <c r="D87" s="11"/>
      <c r="E87" s="24"/>
      <c r="F87" s="24"/>
      <c r="G87" s="24"/>
    </row>
    <row r="88" spans="1:7" s="46" customFormat="1">
      <c r="A88" s="88"/>
      <c r="B88" s="45" t="s">
        <v>39</v>
      </c>
      <c r="C88" s="37" t="s">
        <v>48</v>
      </c>
      <c r="D88" s="11"/>
      <c r="E88" s="24"/>
      <c r="F88" s="24"/>
      <c r="G88" s="24"/>
    </row>
    <row r="89" spans="1:7">
      <c r="A89" s="88"/>
      <c r="B89" s="45" t="s">
        <v>39</v>
      </c>
      <c r="C89" s="37" t="s">
        <v>49</v>
      </c>
      <c r="D89" s="11"/>
      <c r="E89" s="24"/>
      <c r="F89" s="24"/>
      <c r="G89" s="24"/>
    </row>
    <row r="90" spans="1:7">
      <c r="B90" s="45" t="s">
        <v>39</v>
      </c>
      <c r="C90" s="37" t="s">
        <v>50</v>
      </c>
      <c r="D90" s="50"/>
      <c r="E90" s="4"/>
      <c r="F90" s="15"/>
      <c r="G90" s="15"/>
    </row>
    <row r="91" spans="1:7">
      <c r="B91" s="45" t="s">
        <v>39</v>
      </c>
      <c r="C91" s="37" t="s">
        <v>51</v>
      </c>
      <c r="D91" s="50"/>
      <c r="E91" s="4"/>
      <c r="F91" s="15"/>
      <c r="G91" s="15"/>
    </row>
    <row r="92" spans="1:7">
      <c r="B92" s="45" t="s">
        <v>39</v>
      </c>
      <c r="C92" s="37" t="s">
        <v>211</v>
      </c>
      <c r="D92" s="50"/>
      <c r="E92" s="4"/>
      <c r="F92" s="15"/>
      <c r="G92" s="15"/>
    </row>
    <row r="93" spans="1:7">
      <c r="B93" s="45" t="s">
        <v>39</v>
      </c>
      <c r="C93" s="37" t="s">
        <v>80</v>
      </c>
      <c r="D93" s="50"/>
      <c r="E93" s="4"/>
      <c r="F93" s="15"/>
      <c r="G93" s="15"/>
    </row>
    <row r="94" spans="1:7" ht="25.5">
      <c r="B94" s="45" t="s">
        <v>39</v>
      </c>
      <c r="C94" s="37" t="s">
        <v>52</v>
      </c>
      <c r="D94" s="50"/>
      <c r="E94" s="4"/>
      <c r="F94" s="15"/>
      <c r="G94" s="15"/>
    </row>
    <row r="95" spans="1:7" ht="140.25">
      <c r="B95" s="45" t="s">
        <v>39</v>
      </c>
      <c r="C95" s="52" t="s">
        <v>212</v>
      </c>
      <c r="D95" s="50"/>
      <c r="E95" s="4"/>
      <c r="F95" s="15"/>
      <c r="G95" s="15"/>
    </row>
    <row r="96" spans="1:7">
      <c r="C96" s="52"/>
      <c r="D96" s="50"/>
      <c r="E96" s="4"/>
      <c r="F96" s="15"/>
      <c r="G96" s="15"/>
    </row>
    <row r="97" spans="1:7" s="46" customFormat="1">
      <c r="A97" s="88"/>
      <c r="B97" s="23"/>
      <c r="C97" s="67" t="s">
        <v>53</v>
      </c>
      <c r="D97" s="17"/>
      <c r="E97" s="24"/>
      <c r="F97" s="24"/>
      <c r="G97" s="24"/>
    </row>
    <row r="98" spans="1:7" s="46" customFormat="1" ht="25.5">
      <c r="A98" s="88"/>
      <c r="B98" s="23"/>
      <c r="C98" s="37" t="s">
        <v>67</v>
      </c>
      <c r="D98" s="17"/>
      <c r="E98" s="24"/>
      <c r="F98" s="24"/>
      <c r="G98" s="24"/>
    </row>
    <row r="99" spans="1:7" s="46" customFormat="1" ht="38.25">
      <c r="A99" s="88"/>
      <c r="B99" s="23"/>
      <c r="C99" s="37" t="s">
        <v>54</v>
      </c>
      <c r="D99" s="17"/>
      <c r="E99" s="24"/>
      <c r="F99" s="24"/>
      <c r="G99" s="24"/>
    </row>
    <row r="100" spans="1:7" s="46" customFormat="1" ht="38.25">
      <c r="A100" s="88"/>
      <c r="B100" s="23"/>
      <c r="C100" s="37" t="s">
        <v>213</v>
      </c>
      <c r="D100" s="17"/>
      <c r="E100" s="24"/>
      <c r="F100" s="24"/>
      <c r="G100" s="24"/>
    </row>
    <row r="101" spans="1:7" s="46" customFormat="1" ht="124.5" customHeight="1">
      <c r="A101" s="88"/>
      <c r="B101" s="23"/>
      <c r="C101" s="37" t="s">
        <v>214</v>
      </c>
      <c r="D101" s="17"/>
      <c r="E101" s="24"/>
      <c r="F101" s="24"/>
      <c r="G101" s="24"/>
    </row>
    <row r="102" spans="1:7" s="46" customFormat="1" ht="63.75">
      <c r="A102" s="88"/>
      <c r="B102" s="23"/>
      <c r="C102" s="37" t="s">
        <v>215</v>
      </c>
      <c r="D102" s="17"/>
      <c r="E102" s="24"/>
      <c r="F102" s="24"/>
      <c r="G102" s="24"/>
    </row>
    <row r="103" spans="1:7" s="46" customFormat="1" ht="140.25">
      <c r="A103" s="88"/>
      <c r="B103" s="23"/>
      <c r="C103" s="37" t="s">
        <v>76</v>
      </c>
      <c r="D103" s="17"/>
      <c r="E103" s="24"/>
      <c r="F103" s="24"/>
      <c r="G103" s="24"/>
    </row>
    <row r="104" spans="1:7" s="46" customFormat="1" ht="114.75">
      <c r="A104" s="88"/>
      <c r="B104" s="23"/>
      <c r="C104" s="37" t="s">
        <v>75</v>
      </c>
      <c r="D104" s="17"/>
      <c r="E104" s="24"/>
      <c r="F104" s="24"/>
      <c r="G104" s="24"/>
    </row>
    <row r="105" spans="1:7" s="46" customFormat="1" ht="204">
      <c r="A105" s="88"/>
      <c r="B105" s="23"/>
      <c r="C105" s="37" t="s">
        <v>68</v>
      </c>
      <c r="D105" s="17"/>
      <c r="E105" s="24"/>
      <c r="F105" s="24"/>
      <c r="G105" s="24"/>
    </row>
    <row r="106" spans="1:7" s="46" customFormat="1" ht="49.5">
      <c r="A106" s="88"/>
      <c r="B106" s="23"/>
      <c r="C106" s="69" t="s">
        <v>216</v>
      </c>
      <c r="D106" s="17"/>
      <c r="E106" s="24"/>
      <c r="F106" s="24"/>
      <c r="G106" s="24"/>
    </row>
    <row r="107" spans="1:7" s="46" customFormat="1" ht="129" customHeight="1">
      <c r="A107" s="88"/>
      <c r="B107" s="23"/>
      <c r="C107" s="69" t="s">
        <v>96</v>
      </c>
      <c r="D107" s="17"/>
      <c r="E107" s="24"/>
      <c r="F107" s="24"/>
      <c r="G107" s="24"/>
    </row>
    <row r="108" spans="1:7" s="46" customFormat="1" ht="115.5">
      <c r="A108" s="88"/>
      <c r="B108" s="23"/>
      <c r="C108" s="69" t="s">
        <v>70</v>
      </c>
      <c r="D108" s="17"/>
      <c r="E108" s="24"/>
      <c r="F108" s="24"/>
      <c r="G108" s="24"/>
    </row>
    <row r="109" spans="1:7" s="46" customFormat="1" ht="38.25">
      <c r="A109" s="88"/>
      <c r="B109" s="23"/>
      <c r="C109" s="37" t="s">
        <v>55</v>
      </c>
      <c r="D109" s="17"/>
      <c r="E109" s="24"/>
      <c r="F109" s="24"/>
      <c r="G109" s="24"/>
    </row>
    <row r="110" spans="1:7" s="46" customFormat="1" ht="25.5">
      <c r="A110" s="88"/>
      <c r="B110" s="23"/>
      <c r="C110" s="37" t="s">
        <v>56</v>
      </c>
      <c r="D110" s="17"/>
      <c r="E110" s="24"/>
      <c r="F110" s="24"/>
      <c r="G110" s="24"/>
    </row>
    <row r="111" spans="1:7" s="46" customFormat="1" ht="38.25">
      <c r="A111" s="88"/>
      <c r="B111" s="23"/>
      <c r="C111" s="37" t="s">
        <v>57</v>
      </c>
      <c r="D111" s="17"/>
      <c r="E111" s="24"/>
      <c r="F111" s="24"/>
      <c r="G111" s="24"/>
    </row>
    <row r="112" spans="1:7" s="21" customFormat="1" ht="15.75">
      <c r="A112" s="89"/>
      <c r="B112" s="86"/>
      <c r="C112" s="18"/>
      <c r="D112" s="19"/>
      <c r="E112" s="20"/>
      <c r="F112" s="60"/>
      <c r="G112" s="60"/>
    </row>
    <row r="113" spans="1:7" s="46" customFormat="1">
      <c r="A113" s="48"/>
      <c r="B113" s="23"/>
      <c r="C113" s="44"/>
      <c r="D113" s="3"/>
      <c r="E113" s="22"/>
      <c r="F113" s="59"/>
      <c r="G113" s="59"/>
    </row>
    <row r="114" spans="1:7">
      <c r="B114" s="68"/>
      <c r="C114" s="37"/>
      <c r="D114" s="50"/>
      <c r="E114" s="4"/>
      <c r="F114" s="15"/>
      <c r="G114" s="15"/>
    </row>
    <row r="115" spans="1:7">
      <c r="B115" s="2"/>
      <c r="C115" s="67"/>
      <c r="D115" s="50"/>
      <c r="E115" s="4"/>
      <c r="F115" s="15"/>
      <c r="G115" s="15"/>
    </row>
    <row r="116" spans="1:7">
      <c r="B116" s="2"/>
      <c r="C116" s="67"/>
      <c r="D116" s="50"/>
      <c r="E116" s="4"/>
      <c r="F116" s="15"/>
      <c r="G116" s="15"/>
    </row>
    <row r="117" spans="1:7">
      <c r="B117" s="68"/>
      <c r="C117" s="37"/>
      <c r="D117" s="50"/>
      <c r="E117" s="4"/>
      <c r="F117" s="15"/>
      <c r="G117" s="66"/>
    </row>
    <row r="118" spans="1:7">
      <c r="B118" s="68"/>
      <c r="C118" s="37"/>
      <c r="D118" s="50"/>
      <c r="E118" s="4"/>
      <c r="G118" s="66"/>
    </row>
    <row r="119" spans="1:7">
      <c r="B119" s="68"/>
      <c r="C119" s="37"/>
      <c r="D119" s="50"/>
      <c r="E119" s="4"/>
      <c r="G119" s="66"/>
    </row>
    <row r="120" spans="1:7">
      <c r="B120" s="68"/>
      <c r="C120" s="37"/>
      <c r="D120" s="50"/>
      <c r="E120" s="4"/>
      <c r="G120" s="66"/>
    </row>
    <row r="121" spans="1:7">
      <c r="B121" s="68"/>
      <c r="C121" s="37"/>
      <c r="D121" s="50"/>
      <c r="E121" s="4"/>
      <c r="G121" s="66"/>
    </row>
    <row r="122" spans="1:7">
      <c r="B122" s="68"/>
      <c r="C122" s="37"/>
      <c r="D122" s="50"/>
      <c r="E122" s="4"/>
      <c r="G122" s="66"/>
    </row>
    <row r="123" spans="1:7">
      <c r="B123" s="10"/>
      <c r="C123" s="37"/>
      <c r="D123" s="50"/>
      <c r="E123" s="4"/>
      <c r="G123" s="66"/>
    </row>
    <row r="124" spans="1:7">
      <c r="B124" s="68"/>
      <c r="C124" s="67"/>
      <c r="D124" s="50"/>
      <c r="E124" s="4"/>
      <c r="F124" s="10"/>
      <c r="G124" s="15"/>
    </row>
    <row r="125" spans="1:7" s="8" customFormat="1">
      <c r="A125" s="9"/>
      <c r="B125" s="2"/>
      <c r="C125" s="67"/>
      <c r="D125" s="1"/>
      <c r="E125" s="13"/>
      <c r="F125" s="35"/>
      <c r="G125" s="54"/>
    </row>
    <row r="126" spans="1:7">
      <c r="B126" s="68"/>
      <c r="C126" s="67"/>
      <c r="D126" s="50"/>
      <c r="E126" s="4"/>
      <c r="F126" s="10"/>
      <c r="G126" s="15"/>
    </row>
    <row r="127" spans="1:7">
      <c r="B127" s="68"/>
      <c r="C127" s="67"/>
      <c r="D127" s="50"/>
      <c r="E127" s="4"/>
      <c r="F127" s="15"/>
      <c r="G127" s="15"/>
    </row>
    <row r="128" spans="1:7">
      <c r="B128" s="68"/>
      <c r="C128" s="67"/>
      <c r="D128" s="50"/>
      <c r="E128" s="4"/>
      <c r="F128" s="15"/>
      <c r="G128" s="15"/>
    </row>
    <row r="129" spans="2:7">
      <c r="B129" s="68"/>
      <c r="C129" s="37"/>
      <c r="D129" s="50"/>
      <c r="E129" s="15"/>
      <c r="F129" s="15"/>
      <c r="G129" s="15"/>
    </row>
    <row r="130" spans="2:7">
      <c r="B130" s="68"/>
      <c r="C130" s="37"/>
      <c r="D130" s="50"/>
      <c r="E130" s="15"/>
      <c r="F130" s="15"/>
      <c r="G130" s="15"/>
    </row>
    <row r="131" spans="2:7">
      <c r="B131" s="68"/>
      <c r="C131" s="37"/>
      <c r="D131" s="50"/>
      <c r="E131" s="15"/>
      <c r="F131" s="15"/>
      <c r="G131" s="15"/>
    </row>
    <row r="132" spans="2:7">
      <c r="B132" s="68"/>
      <c r="C132" s="37"/>
      <c r="D132" s="50"/>
      <c r="E132" s="15"/>
      <c r="F132" s="15"/>
      <c r="G132" s="15"/>
    </row>
    <row r="133" spans="2:7">
      <c r="B133" s="68"/>
      <c r="C133" s="37"/>
      <c r="D133" s="50"/>
      <c r="E133" s="15"/>
      <c r="F133" s="15"/>
      <c r="G133" s="15"/>
    </row>
    <row r="134" spans="2:7">
      <c r="B134" s="68"/>
      <c r="C134" s="37"/>
      <c r="D134" s="50"/>
      <c r="E134" s="15"/>
      <c r="F134" s="15"/>
      <c r="G134" s="15"/>
    </row>
    <row r="135" spans="2:7">
      <c r="B135" s="48"/>
      <c r="C135" s="37"/>
      <c r="D135" s="50"/>
      <c r="E135" s="15"/>
      <c r="F135" s="15"/>
      <c r="G135" s="15"/>
    </row>
    <row r="136" spans="2:7">
      <c r="B136" s="48"/>
      <c r="C136" s="37"/>
      <c r="D136" s="50"/>
      <c r="E136" s="15"/>
      <c r="F136" s="15"/>
      <c r="G136" s="15"/>
    </row>
    <row r="137" spans="2:7">
      <c r="B137" s="68"/>
      <c r="C137" s="37"/>
      <c r="D137" s="50"/>
      <c r="E137" s="15"/>
      <c r="F137" s="15"/>
      <c r="G137" s="15"/>
    </row>
    <row r="138" spans="2:7">
      <c r="B138" s="68"/>
      <c r="C138" s="37"/>
      <c r="D138" s="50"/>
      <c r="E138" s="15"/>
      <c r="F138" s="15"/>
      <c r="G138" s="15"/>
    </row>
    <row r="139" spans="2:7">
      <c r="B139" s="68"/>
      <c r="C139" s="37"/>
      <c r="D139" s="50"/>
      <c r="E139" s="15"/>
      <c r="F139" s="15"/>
      <c r="G139" s="15"/>
    </row>
    <row r="140" spans="2:7">
      <c r="B140" s="68"/>
      <c r="C140" s="37"/>
      <c r="D140" s="50"/>
      <c r="E140" s="15"/>
      <c r="F140" s="15"/>
      <c r="G140" s="15"/>
    </row>
    <row r="141" spans="2:7">
      <c r="B141" s="68"/>
      <c r="C141" s="37"/>
      <c r="D141" s="50"/>
      <c r="E141" s="15"/>
      <c r="F141" s="15"/>
      <c r="G141" s="15"/>
    </row>
    <row r="142" spans="2:7">
      <c r="B142" s="68"/>
      <c r="C142" s="37"/>
      <c r="D142" s="50"/>
      <c r="E142" s="15"/>
      <c r="F142" s="15"/>
      <c r="G142" s="15"/>
    </row>
    <row r="143" spans="2:7">
      <c r="B143" s="68"/>
      <c r="C143" s="37"/>
      <c r="D143" s="50"/>
      <c r="E143" s="4"/>
      <c r="F143" s="15"/>
      <c r="G143" s="15"/>
    </row>
    <row r="144" spans="2:7">
      <c r="B144" s="68"/>
      <c r="C144" s="37"/>
      <c r="D144" s="50"/>
      <c r="E144" s="4"/>
      <c r="F144" s="15"/>
      <c r="G144" s="15"/>
    </row>
    <row r="145" spans="1:7">
      <c r="B145" s="68"/>
      <c r="C145" s="67"/>
      <c r="D145" s="50"/>
      <c r="E145" s="4"/>
      <c r="F145" s="15"/>
      <c r="G145" s="15"/>
    </row>
    <row r="146" spans="1:7" s="46" customFormat="1">
      <c r="A146" s="87"/>
      <c r="B146" s="23"/>
      <c r="C146" s="67"/>
      <c r="D146" s="17"/>
      <c r="E146" s="16"/>
      <c r="F146" s="16"/>
      <c r="G146" s="16"/>
    </row>
    <row r="147" spans="1:7" s="46" customFormat="1">
      <c r="A147" s="88"/>
      <c r="B147" s="45"/>
      <c r="C147" s="37"/>
      <c r="D147" s="11"/>
      <c r="E147" s="24"/>
      <c r="F147" s="24"/>
      <c r="G147" s="24"/>
    </row>
    <row r="148" spans="1:7" s="46" customFormat="1">
      <c r="A148" s="88"/>
      <c r="B148" s="45"/>
      <c r="C148" s="37"/>
      <c r="D148" s="11"/>
      <c r="E148" s="24"/>
      <c r="F148" s="24"/>
      <c r="G148" s="24"/>
    </row>
    <row r="149" spans="1:7" s="46" customFormat="1">
      <c r="A149" s="88"/>
      <c r="B149" s="45"/>
      <c r="C149" s="37"/>
      <c r="D149" s="11"/>
      <c r="E149" s="24"/>
      <c r="F149" s="24"/>
      <c r="G149" s="24"/>
    </row>
    <row r="150" spans="1:7" s="46" customFormat="1">
      <c r="A150" s="88"/>
      <c r="B150" s="45"/>
      <c r="C150" s="37"/>
      <c r="D150" s="11"/>
      <c r="E150" s="24"/>
      <c r="F150" s="24"/>
      <c r="G150" s="24"/>
    </row>
    <row r="151" spans="1:7" s="46" customFormat="1">
      <c r="A151" s="88"/>
      <c r="B151" s="45"/>
      <c r="C151" s="37"/>
      <c r="D151" s="11"/>
      <c r="E151" s="24"/>
      <c r="F151" s="24"/>
      <c r="G151" s="24"/>
    </row>
    <row r="152" spans="1:7" s="46" customFormat="1">
      <c r="A152" s="88"/>
      <c r="B152" s="45"/>
      <c r="C152" s="37"/>
      <c r="D152" s="11"/>
      <c r="E152" s="24"/>
      <c r="F152" s="24"/>
      <c r="G152" s="24"/>
    </row>
    <row r="153" spans="1:7" s="46" customFormat="1">
      <c r="A153" s="88"/>
      <c r="B153" s="45"/>
      <c r="C153" s="37"/>
      <c r="D153" s="11"/>
      <c r="E153" s="24"/>
      <c r="F153" s="24"/>
      <c r="G153" s="24"/>
    </row>
    <row r="154" spans="1:7" s="46" customFormat="1">
      <c r="A154" s="88"/>
      <c r="B154" s="45"/>
      <c r="C154" s="37"/>
      <c r="D154" s="11"/>
      <c r="E154" s="24"/>
      <c r="F154" s="24"/>
      <c r="G154" s="24"/>
    </row>
    <row r="155" spans="1:7" s="46" customFormat="1">
      <c r="A155" s="88"/>
      <c r="B155" s="45"/>
      <c r="C155" s="37"/>
      <c r="D155" s="11"/>
      <c r="E155" s="24"/>
      <c r="F155" s="24"/>
      <c r="G155" s="24"/>
    </row>
    <row r="156" spans="1:7">
      <c r="A156" s="88"/>
      <c r="C156" s="37"/>
      <c r="D156" s="11"/>
      <c r="E156" s="24"/>
      <c r="F156" s="24"/>
      <c r="G156" s="24"/>
    </row>
    <row r="157" spans="1:7">
      <c r="C157" s="37"/>
      <c r="D157" s="50"/>
      <c r="E157" s="4"/>
      <c r="F157" s="15"/>
      <c r="G157" s="15"/>
    </row>
    <row r="158" spans="1:7">
      <c r="C158" s="37"/>
      <c r="D158" s="50"/>
      <c r="E158" s="4"/>
      <c r="F158" s="15"/>
      <c r="G158" s="15"/>
    </row>
    <row r="159" spans="1:7">
      <c r="C159" s="37"/>
      <c r="D159" s="50"/>
      <c r="E159" s="4"/>
      <c r="F159" s="15"/>
      <c r="G159" s="15"/>
    </row>
    <row r="160" spans="1:7">
      <c r="C160" s="37"/>
      <c r="D160" s="50"/>
      <c r="E160" s="4"/>
      <c r="F160" s="15"/>
      <c r="G160" s="15"/>
    </row>
    <row r="161" spans="1:7">
      <c r="C161" s="37"/>
      <c r="D161" s="50"/>
      <c r="E161" s="4"/>
      <c r="F161" s="15"/>
      <c r="G161" s="15"/>
    </row>
    <row r="162" spans="1:7">
      <c r="C162" s="37"/>
      <c r="D162" s="50"/>
      <c r="E162" s="4"/>
      <c r="F162" s="15"/>
      <c r="G162" s="15"/>
    </row>
    <row r="163" spans="1:7" s="46" customFormat="1">
      <c r="A163" s="88"/>
      <c r="B163" s="23"/>
      <c r="C163" s="67"/>
      <c r="D163" s="17"/>
      <c r="E163" s="24"/>
      <c r="F163" s="24"/>
      <c r="G163" s="24"/>
    </row>
    <row r="164" spans="1:7" s="46" customFormat="1">
      <c r="A164" s="88"/>
      <c r="B164" s="23"/>
      <c r="C164" s="37"/>
      <c r="D164" s="17"/>
      <c r="E164" s="24"/>
      <c r="F164" s="24"/>
      <c r="G164" s="24"/>
    </row>
    <row r="165" spans="1:7" s="46" customFormat="1">
      <c r="A165" s="88"/>
      <c r="B165" s="23"/>
      <c r="C165" s="37"/>
      <c r="D165" s="17"/>
      <c r="E165" s="24"/>
      <c r="F165" s="24"/>
      <c r="G165" s="24"/>
    </row>
    <row r="166" spans="1:7" s="46" customFormat="1">
      <c r="A166" s="88"/>
      <c r="B166" s="23"/>
      <c r="C166" s="37"/>
      <c r="D166" s="17"/>
      <c r="E166" s="24"/>
      <c r="F166" s="24"/>
      <c r="G166" s="24"/>
    </row>
    <row r="167" spans="1:7" s="46" customFormat="1">
      <c r="A167" s="88"/>
      <c r="B167" s="23"/>
      <c r="C167" s="37"/>
      <c r="D167" s="17"/>
      <c r="E167" s="24"/>
      <c r="F167" s="24"/>
      <c r="G167" s="24"/>
    </row>
    <row r="168" spans="1:7" s="46" customFormat="1">
      <c r="A168" s="88"/>
      <c r="B168" s="23"/>
      <c r="C168" s="37"/>
      <c r="D168" s="17"/>
      <c r="E168" s="24"/>
      <c r="F168" s="24"/>
      <c r="G168" s="24"/>
    </row>
    <row r="169" spans="1:7" s="46" customFormat="1">
      <c r="A169" s="88"/>
      <c r="B169" s="23"/>
      <c r="C169" s="37"/>
      <c r="D169" s="17"/>
      <c r="E169" s="24"/>
      <c r="F169" s="24"/>
      <c r="G169" s="24"/>
    </row>
    <row r="170" spans="1:7" s="46" customFormat="1">
      <c r="A170" s="88"/>
      <c r="B170" s="23"/>
      <c r="C170" s="37"/>
      <c r="D170" s="17"/>
      <c r="E170" s="24"/>
      <c r="F170" s="24"/>
      <c r="G170" s="24"/>
    </row>
    <row r="171" spans="1:7">
      <c r="A171" s="84"/>
      <c r="B171" s="25"/>
      <c r="C171" s="26"/>
      <c r="D171" s="27"/>
      <c r="E171" s="28"/>
      <c r="F171" s="61"/>
      <c r="G171" s="61"/>
    </row>
    <row r="172" spans="1:7">
      <c r="A172" s="84"/>
      <c r="B172" s="25"/>
      <c r="C172" s="29"/>
      <c r="D172" s="30"/>
      <c r="E172" s="31"/>
      <c r="F172" s="62"/>
      <c r="G172" s="62"/>
    </row>
    <row r="173" spans="1:7">
      <c r="A173" s="90"/>
      <c r="B173" s="68"/>
      <c r="C173" s="5"/>
      <c r="D173" s="6"/>
      <c r="E173" s="7"/>
      <c r="F173" s="7"/>
      <c r="G173" s="7"/>
    </row>
    <row r="174" spans="1:7" s="8" customFormat="1">
      <c r="A174" s="9"/>
      <c r="B174" s="9"/>
      <c r="C174" s="49"/>
      <c r="D174" s="53"/>
      <c r="E174" s="43"/>
      <c r="F174" s="43"/>
      <c r="G174" s="43"/>
    </row>
    <row r="175" spans="1:7" s="8" customFormat="1">
      <c r="A175" s="9"/>
      <c r="B175" s="9"/>
      <c r="C175" s="49"/>
      <c r="D175" s="53"/>
      <c r="E175" s="43"/>
      <c r="F175" s="43"/>
      <c r="G175" s="43"/>
    </row>
    <row r="176" spans="1:7" s="8" customFormat="1">
      <c r="A176" s="9"/>
      <c r="B176" s="9"/>
      <c r="C176" s="49"/>
      <c r="D176" s="53"/>
      <c r="E176" s="43"/>
      <c r="F176" s="43"/>
      <c r="G176" s="43"/>
    </row>
    <row r="177" spans="1:7" s="8" customFormat="1">
      <c r="A177" s="9"/>
      <c r="B177" s="9"/>
      <c r="C177" s="49"/>
      <c r="D177" s="53"/>
      <c r="E177" s="43"/>
      <c r="F177" s="43"/>
      <c r="G177" s="43"/>
    </row>
    <row r="178" spans="1:7" s="8" customFormat="1">
      <c r="A178" s="9"/>
      <c r="B178" s="45"/>
      <c r="C178" s="49"/>
      <c r="D178" s="46"/>
      <c r="E178" s="22"/>
      <c r="F178" s="22"/>
      <c r="G178" s="22"/>
    </row>
    <row r="179" spans="1:7" s="8" customFormat="1">
      <c r="A179" s="9"/>
      <c r="B179" s="45"/>
      <c r="C179" s="52"/>
      <c r="D179" s="46"/>
      <c r="E179" s="22"/>
      <c r="F179" s="22"/>
      <c r="G179" s="22"/>
    </row>
    <row r="180" spans="1:7" s="8" customFormat="1">
      <c r="A180" s="9"/>
      <c r="B180" s="45"/>
      <c r="C180" s="52"/>
      <c r="D180" s="46"/>
      <c r="E180" s="22"/>
      <c r="F180" s="22"/>
      <c r="G180" s="22"/>
    </row>
    <row r="181" spans="1:7">
      <c r="B181" s="48"/>
      <c r="C181" s="52"/>
      <c r="D181" s="51"/>
      <c r="E181" s="15"/>
      <c r="F181" s="15"/>
      <c r="G181" s="15"/>
    </row>
    <row r="182" spans="1:7">
      <c r="B182" s="48"/>
      <c r="C182" s="10"/>
      <c r="D182" s="10"/>
      <c r="E182" s="10"/>
      <c r="F182" s="10"/>
      <c r="G182" s="10"/>
    </row>
    <row r="183" spans="1:7">
      <c r="B183" s="48"/>
      <c r="C183" s="10"/>
      <c r="D183" s="51"/>
      <c r="E183" s="15"/>
      <c r="F183" s="58"/>
      <c r="G183" s="66"/>
    </row>
    <row r="184" spans="1:7">
      <c r="B184" s="48"/>
      <c r="C184" s="10"/>
      <c r="D184" s="10"/>
      <c r="E184" s="10"/>
      <c r="F184" s="10"/>
      <c r="G184" s="10"/>
    </row>
    <row r="185" spans="1:7">
      <c r="B185" s="48"/>
      <c r="C185" s="10"/>
      <c r="D185" s="51"/>
      <c r="E185" s="15"/>
      <c r="F185" s="58"/>
      <c r="G185" s="66"/>
    </row>
    <row r="186" spans="1:7">
      <c r="B186" s="48"/>
      <c r="C186" s="10"/>
      <c r="D186" s="51"/>
      <c r="E186" s="15"/>
      <c r="F186" s="58"/>
      <c r="G186" s="66"/>
    </row>
    <row r="187" spans="1:7">
      <c r="B187" s="48"/>
      <c r="C187" s="10"/>
      <c r="D187" s="51"/>
      <c r="E187" s="15"/>
      <c r="F187" s="58"/>
      <c r="G187" s="66"/>
    </row>
    <row r="188" spans="1:7">
      <c r="B188" s="48"/>
      <c r="C188" s="10"/>
      <c r="D188" s="51"/>
      <c r="E188" s="15"/>
      <c r="F188" s="58"/>
      <c r="G188" s="66"/>
    </row>
    <row r="189" spans="1:7">
      <c r="B189" s="10"/>
      <c r="C189" s="10"/>
      <c r="D189" s="51"/>
      <c r="E189" s="15"/>
      <c r="F189" s="58"/>
      <c r="G189" s="66"/>
    </row>
    <row r="190" spans="1:7">
      <c r="B190" s="48"/>
      <c r="C190" s="52"/>
      <c r="D190" s="51"/>
      <c r="E190" s="15"/>
      <c r="F190" s="15"/>
      <c r="G190" s="15"/>
    </row>
    <row r="191" spans="1:7">
      <c r="B191" s="48"/>
      <c r="C191" s="52"/>
      <c r="D191" s="51"/>
      <c r="E191" s="15"/>
      <c r="F191" s="58"/>
      <c r="G191" s="66"/>
    </row>
    <row r="192" spans="1:7">
      <c r="B192" s="48"/>
      <c r="C192" s="52"/>
      <c r="D192" s="51"/>
      <c r="E192" s="15"/>
      <c r="F192" s="15"/>
      <c r="G192" s="15"/>
    </row>
    <row r="193" spans="2:7">
      <c r="B193" s="48"/>
      <c r="C193" s="52"/>
      <c r="D193" s="51"/>
      <c r="E193" s="15"/>
      <c r="F193" s="15"/>
      <c r="G193" s="15"/>
    </row>
    <row r="194" spans="2:7">
      <c r="B194" s="48"/>
      <c r="C194" s="52"/>
      <c r="D194" s="51"/>
      <c r="E194" s="15"/>
      <c r="F194" s="58"/>
      <c r="G194" s="66"/>
    </row>
    <row r="195" spans="2:7">
      <c r="B195" s="48"/>
      <c r="C195" s="52"/>
      <c r="D195" s="10"/>
      <c r="E195" s="10"/>
      <c r="F195" s="10"/>
      <c r="G195" s="10"/>
    </row>
    <row r="196" spans="2:7">
      <c r="B196" s="48"/>
      <c r="C196" s="52"/>
      <c r="D196" s="51"/>
      <c r="E196" s="15"/>
      <c r="F196" s="58"/>
      <c r="G196" s="66"/>
    </row>
    <row r="197" spans="2:7">
      <c r="B197" s="48"/>
      <c r="C197" s="52"/>
      <c r="D197" s="51"/>
      <c r="E197" s="15"/>
      <c r="F197" s="58"/>
      <c r="G197" s="66"/>
    </row>
    <row r="198" spans="2:7">
      <c r="B198" s="48"/>
      <c r="C198" s="52"/>
      <c r="D198" s="51"/>
      <c r="E198" s="15"/>
      <c r="F198" s="58"/>
      <c r="G198" s="66"/>
    </row>
    <row r="199" spans="2:7">
      <c r="B199" s="48"/>
      <c r="C199" s="52"/>
      <c r="D199" s="10"/>
      <c r="E199" s="10"/>
      <c r="F199" s="10"/>
      <c r="G199" s="10"/>
    </row>
    <row r="200" spans="2:7">
      <c r="B200" s="48"/>
      <c r="C200" s="52"/>
      <c r="D200" s="10"/>
      <c r="E200" s="10"/>
      <c r="F200" s="10"/>
      <c r="G200" s="10"/>
    </row>
    <row r="201" spans="2:7">
      <c r="B201" s="48"/>
      <c r="C201" s="47"/>
      <c r="D201" s="51"/>
      <c r="E201" s="15"/>
      <c r="F201" s="58"/>
      <c r="G201" s="66"/>
    </row>
    <row r="202" spans="2:7">
      <c r="B202" s="48"/>
      <c r="C202" s="47"/>
      <c r="D202" s="51"/>
      <c r="E202" s="15"/>
      <c r="F202" s="58"/>
      <c r="G202" s="66"/>
    </row>
    <row r="203" spans="2:7">
      <c r="B203" s="48"/>
      <c r="C203" s="47"/>
      <c r="D203" s="51"/>
      <c r="E203" s="15"/>
      <c r="F203" s="58"/>
      <c r="G203" s="66"/>
    </row>
    <row r="204" spans="2:7">
      <c r="B204" s="48"/>
      <c r="C204" s="49"/>
      <c r="D204" s="51"/>
      <c r="E204" s="15"/>
      <c r="F204" s="58"/>
      <c r="G204" s="66"/>
    </row>
    <row r="205" spans="2:7">
      <c r="B205" s="48"/>
      <c r="C205" s="52"/>
      <c r="D205" s="51"/>
      <c r="E205" s="15"/>
      <c r="F205" s="58"/>
      <c r="G205" s="66"/>
    </row>
    <row r="206" spans="2:7">
      <c r="B206" s="48"/>
      <c r="C206" s="52"/>
      <c r="D206" s="51"/>
      <c r="E206" s="15"/>
      <c r="F206" s="58"/>
      <c r="G206" s="66"/>
    </row>
    <row r="207" spans="2:7">
      <c r="B207" s="48"/>
      <c r="C207" s="52"/>
      <c r="D207" s="51"/>
      <c r="E207" s="15"/>
      <c r="F207" s="58"/>
      <c r="G207" s="66"/>
    </row>
    <row r="208" spans="2:7">
      <c r="B208" s="48"/>
      <c r="C208" s="52"/>
      <c r="D208" s="51"/>
      <c r="E208" s="15"/>
      <c r="F208" s="58"/>
      <c r="G208" s="66"/>
    </row>
    <row r="209" spans="1:7">
      <c r="B209" s="48"/>
      <c r="C209" s="52"/>
      <c r="D209" s="51"/>
      <c r="E209" s="15"/>
      <c r="F209" s="58"/>
      <c r="G209" s="66"/>
    </row>
    <row r="210" spans="1:7">
      <c r="B210" s="48"/>
      <c r="C210" s="52"/>
    </row>
    <row r="211" spans="1:7" s="8" customFormat="1">
      <c r="A211" s="87"/>
      <c r="B211" s="9"/>
      <c r="C211" s="49"/>
      <c r="D211" s="53"/>
      <c r="E211" s="43"/>
      <c r="F211" s="43"/>
      <c r="G211" s="43"/>
    </row>
    <row r="212" spans="1:7" s="8" customFormat="1">
      <c r="A212" s="87"/>
      <c r="B212" s="9"/>
      <c r="C212" s="49"/>
      <c r="D212" s="53"/>
      <c r="E212" s="43"/>
      <c r="F212" s="43"/>
      <c r="G212" s="43"/>
    </row>
    <row r="213" spans="1:7">
      <c r="C213" s="49"/>
    </row>
    <row r="214" spans="1:7">
      <c r="C214" s="52"/>
    </row>
    <row r="215" spans="1:7">
      <c r="C215" s="52"/>
    </row>
    <row r="216" spans="1:7">
      <c r="C216" s="52"/>
    </row>
    <row r="217" spans="1:7">
      <c r="C217" s="52"/>
    </row>
    <row r="218" spans="1:7">
      <c r="C218" s="52"/>
    </row>
    <row r="219" spans="1:7">
      <c r="C219" s="52"/>
    </row>
    <row r="220" spans="1:7" ht="13.5">
      <c r="C220" s="32"/>
    </row>
    <row r="221" spans="1:7">
      <c r="C221" s="52"/>
      <c r="D221" s="51"/>
      <c r="E221" s="15"/>
      <c r="F221" s="58"/>
      <c r="G221" s="66"/>
    </row>
    <row r="222" spans="1:7">
      <c r="C222" s="52"/>
    </row>
    <row r="223" spans="1:7">
      <c r="C223" s="52"/>
      <c r="D223" s="10"/>
      <c r="E223" s="10"/>
      <c r="F223" s="10"/>
      <c r="G223" s="10"/>
    </row>
    <row r="224" spans="1:7">
      <c r="C224" s="52"/>
      <c r="D224" s="51"/>
      <c r="E224" s="15"/>
      <c r="F224" s="58"/>
      <c r="G224" s="66"/>
    </row>
    <row r="225" spans="3:7">
      <c r="C225" s="52"/>
    </row>
    <row r="226" spans="3:7">
      <c r="C226" s="52"/>
      <c r="D226" s="51"/>
      <c r="E226" s="15"/>
      <c r="F226" s="58"/>
      <c r="G226" s="66"/>
    </row>
    <row r="227" spans="3:7">
      <c r="C227" s="52"/>
    </row>
    <row r="228" spans="3:7">
      <c r="C228" s="52"/>
      <c r="D228" s="51"/>
      <c r="E228" s="15"/>
      <c r="F228" s="58"/>
      <c r="G228" s="66"/>
    </row>
    <row r="229" spans="3:7">
      <c r="C229" s="52"/>
    </row>
    <row r="230" spans="3:7">
      <c r="C230" s="52"/>
      <c r="D230" s="51"/>
      <c r="E230" s="15"/>
      <c r="F230" s="58"/>
      <c r="G230" s="66"/>
    </row>
    <row r="231" spans="3:7">
      <c r="C231" s="52"/>
    </row>
    <row r="232" spans="3:7">
      <c r="C232" s="52"/>
      <c r="D232" s="51"/>
      <c r="E232" s="15"/>
      <c r="F232" s="58"/>
      <c r="G232" s="66"/>
    </row>
    <row r="233" spans="3:7">
      <c r="C233" s="52"/>
    </row>
    <row r="234" spans="3:7">
      <c r="C234" s="52"/>
    </row>
    <row r="235" spans="3:7">
      <c r="C235" s="47"/>
      <c r="D235" s="51"/>
      <c r="E235" s="15"/>
      <c r="F235" s="58"/>
      <c r="G235" s="66"/>
    </row>
    <row r="236" spans="3:7">
      <c r="C236" s="47"/>
      <c r="D236" s="51"/>
      <c r="E236" s="15"/>
      <c r="F236" s="58"/>
      <c r="G236" s="66"/>
    </row>
    <row r="237" spans="3:7">
      <c r="C237" s="47"/>
      <c r="D237" s="51"/>
      <c r="E237" s="15"/>
      <c r="F237" s="58"/>
      <c r="G237" s="66"/>
    </row>
    <row r="238" spans="3:7">
      <c r="C238" s="47"/>
      <c r="D238" s="51"/>
      <c r="E238" s="15"/>
      <c r="F238" s="58"/>
      <c r="G238" s="66"/>
    </row>
    <row r="239" spans="3:7">
      <c r="C239" s="47"/>
      <c r="D239" s="51"/>
      <c r="E239" s="15"/>
      <c r="F239" s="58"/>
      <c r="G239" s="66"/>
    </row>
    <row r="240" spans="3:7">
      <c r="C240" s="47"/>
      <c r="D240" s="51"/>
      <c r="E240" s="15"/>
      <c r="F240" s="58"/>
      <c r="G240" s="66"/>
    </row>
    <row r="241" spans="3:7">
      <c r="C241" s="47"/>
      <c r="D241" s="51"/>
      <c r="E241" s="15"/>
      <c r="F241" s="58"/>
      <c r="G241" s="66"/>
    </row>
    <row r="242" spans="3:7">
      <c r="C242" s="47"/>
      <c r="D242" s="51"/>
      <c r="E242" s="15"/>
      <c r="F242" s="58"/>
      <c r="G242" s="66"/>
    </row>
    <row r="243" spans="3:7">
      <c r="C243" s="47"/>
      <c r="D243" s="51"/>
      <c r="E243" s="15"/>
      <c r="F243" s="58"/>
      <c r="G243" s="66"/>
    </row>
    <row r="244" spans="3:7">
      <c r="C244" s="47"/>
      <c r="D244" s="51"/>
      <c r="E244" s="15"/>
      <c r="F244" s="58"/>
      <c r="G244" s="66"/>
    </row>
    <row r="245" spans="3:7">
      <c r="C245" s="47"/>
      <c r="D245" s="51"/>
      <c r="E245" s="15"/>
      <c r="F245" s="58"/>
      <c r="G245" s="66"/>
    </row>
    <row r="246" spans="3:7">
      <c r="C246" s="33"/>
      <c r="D246" s="10"/>
      <c r="E246" s="10"/>
      <c r="F246" s="10"/>
      <c r="G246" s="10"/>
    </row>
    <row r="247" spans="3:7">
      <c r="C247" s="47"/>
      <c r="D247" s="51"/>
      <c r="E247" s="15"/>
      <c r="F247" s="58"/>
      <c r="G247" s="66"/>
    </row>
    <row r="248" spans="3:7">
      <c r="C248" s="47"/>
      <c r="D248" s="51"/>
      <c r="E248" s="15"/>
      <c r="F248" s="58"/>
      <c r="G248" s="66"/>
    </row>
    <row r="249" spans="3:7">
      <c r="C249" s="47"/>
      <c r="D249" s="51"/>
      <c r="E249" s="15"/>
      <c r="F249" s="58"/>
      <c r="G249" s="66"/>
    </row>
    <row r="250" spans="3:7">
      <c r="C250" s="47"/>
      <c r="D250" s="51"/>
      <c r="E250" s="15"/>
      <c r="F250" s="58"/>
      <c r="G250" s="66"/>
    </row>
    <row r="251" spans="3:7">
      <c r="C251" s="33"/>
      <c r="D251" s="10"/>
      <c r="E251" s="10"/>
      <c r="F251" s="10"/>
      <c r="G251" s="10"/>
    </row>
    <row r="252" spans="3:7">
      <c r="C252" s="47"/>
      <c r="D252" s="51"/>
      <c r="E252" s="15"/>
      <c r="F252" s="58"/>
      <c r="G252" s="66"/>
    </row>
    <row r="253" spans="3:7">
      <c r="C253" s="47"/>
      <c r="D253" s="51"/>
      <c r="E253" s="15"/>
      <c r="F253" s="58"/>
      <c r="G253" s="66"/>
    </row>
    <row r="254" spans="3:7">
      <c r="C254" s="47"/>
      <c r="D254" s="51"/>
      <c r="E254" s="15"/>
      <c r="F254" s="58"/>
      <c r="G254" s="66"/>
    </row>
    <row r="255" spans="3:7">
      <c r="C255" s="33"/>
      <c r="D255" s="10"/>
      <c r="E255" s="10"/>
      <c r="F255" s="10"/>
      <c r="G255" s="10"/>
    </row>
    <row r="256" spans="3:7">
      <c r="C256" s="47"/>
      <c r="D256" s="51"/>
      <c r="E256" s="15"/>
      <c r="F256" s="58"/>
      <c r="G256" s="66"/>
    </row>
    <row r="257" spans="3:7">
      <c r="C257" s="47"/>
      <c r="D257" s="51"/>
      <c r="E257" s="15"/>
      <c r="F257" s="58"/>
      <c r="G257" s="66"/>
    </row>
    <row r="258" spans="3:7">
      <c r="C258" s="47"/>
      <c r="D258" s="51"/>
      <c r="E258" s="15"/>
      <c r="F258" s="58"/>
      <c r="G258" s="66"/>
    </row>
    <row r="259" spans="3:7">
      <c r="C259" s="47"/>
      <c r="D259" s="51"/>
      <c r="E259" s="15"/>
      <c r="F259" s="58"/>
      <c r="G259" s="66"/>
    </row>
    <row r="260" spans="3:7">
      <c r="C260" s="33"/>
      <c r="D260" s="51"/>
      <c r="E260" s="15"/>
      <c r="F260" s="58"/>
      <c r="G260" s="66"/>
    </row>
    <row r="261" spans="3:7">
      <c r="C261" s="47"/>
      <c r="D261" s="10"/>
      <c r="E261" s="10"/>
      <c r="F261" s="10"/>
      <c r="G261" s="10"/>
    </row>
    <row r="262" spans="3:7">
      <c r="C262" s="33"/>
      <c r="D262" s="51"/>
      <c r="E262" s="15"/>
      <c r="F262" s="58"/>
      <c r="G262" s="66"/>
    </row>
    <row r="263" spans="3:7">
      <c r="C263" s="47"/>
      <c r="D263" s="51"/>
      <c r="E263" s="15"/>
      <c r="F263" s="58"/>
      <c r="G263" s="66"/>
    </row>
    <row r="264" spans="3:7">
      <c r="C264" s="33"/>
      <c r="D264" s="51"/>
      <c r="E264" s="15"/>
      <c r="F264" s="58"/>
      <c r="G264" s="66"/>
    </row>
    <row r="265" spans="3:7">
      <c r="C265" s="47"/>
      <c r="D265" s="51"/>
      <c r="E265" s="15"/>
      <c r="F265" s="58"/>
      <c r="G265" s="66"/>
    </row>
    <row r="266" spans="3:7">
      <c r="C266" s="33"/>
      <c r="D266" s="51"/>
      <c r="E266" s="15"/>
      <c r="F266" s="58"/>
      <c r="G266" s="66"/>
    </row>
    <row r="267" spans="3:7">
      <c r="C267" s="33"/>
      <c r="D267" s="51"/>
      <c r="E267" s="15"/>
      <c r="F267" s="58"/>
      <c r="G267" s="66"/>
    </row>
    <row r="268" spans="3:7">
      <c r="C268" s="33"/>
      <c r="D268" s="51"/>
      <c r="E268" s="15"/>
      <c r="F268" s="58"/>
      <c r="G268" s="66"/>
    </row>
    <row r="269" spans="3:7">
      <c r="C269" s="33"/>
      <c r="D269" s="51"/>
      <c r="E269" s="15"/>
      <c r="F269" s="58"/>
      <c r="G269" s="66"/>
    </row>
    <row r="270" spans="3:7">
      <c r="C270" s="33"/>
      <c r="D270" s="51"/>
      <c r="E270" s="15"/>
      <c r="F270" s="58"/>
      <c r="G270" s="66"/>
    </row>
    <row r="271" spans="3:7">
      <c r="C271" s="33"/>
      <c r="D271" s="51"/>
      <c r="E271" s="15"/>
      <c r="F271" s="58"/>
      <c r="G271" s="66"/>
    </row>
    <row r="272" spans="3:7">
      <c r="C272" s="33"/>
      <c r="D272" s="51"/>
      <c r="E272" s="15"/>
      <c r="F272" s="58"/>
      <c r="G272" s="66"/>
    </row>
    <row r="273" spans="1:7">
      <c r="C273" s="33"/>
      <c r="D273" s="51"/>
      <c r="E273" s="15"/>
      <c r="F273" s="58"/>
      <c r="G273" s="66"/>
    </row>
    <row r="274" spans="1:7">
      <c r="C274" s="33"/>
      <c r="D274" s="51"/>
      <c r="E274" s="15"/>
      <c r="F274" s="58"/>
      <c r="G274" s="66"/>
    </row>
    <row r="275" spans="1:7">
      <c r="C275" s="33"/>
      <c r="D275" s="51"/>
      <c r="E275" s="15"/>
      <c r="F275" s="58"/>
      <c r="G275" s="66"/>
    </row>
    <row r="276" spans="1:7">
      <c r="C276" s="33"/>
      <c r="D276" s="51"/>
      <c r="E276" s="15"/>
      <c r="F276" s="58"/>
      <c r="G276" s="66"/>
    </row>
    <row r="277" spans="1:7">
      <c r="C277" s="33"/>
      <c r="D277" s="51"/>
      <c r="E277" s="15"/>
      <c r="F277" s="58"/>
      <c r="G277" s="66"/>
    </row>
    <row r="278" spans="1:7">
      <c r="C278" s="33"/>
      <c r="D278" s="51"/>
      <c r="E278" s="15"/>
      <c r="F278" s="58"/>
      <c r="G278" s="66"/>
    </row>
    <row r="279" spans="1:7">
      <c r="C279" s="33"/>
      <c r="D279" s="51"/>
      <c r="E279" s="15"/>
      <c r="F279" s="58"/>
      <c r="G279" s="66"/>
    </row>
    <row r="280" spans="1:7">
      <c r="C280" s="33"/>
      <c r="D280" s="51"/>
      <c r="E280" s="15"/>
      <c r="F280" s="58"/>
      <c r="G280" s="66"/>
    </row>
    <row r="281" spans="1:7">
      <c r="C281" s="33"/>
      <c r="D281" s="51"/>
      <c r="E281" s="15"/>
      <c r="F281" s="58"/>
      <c r="G281" s="66"/>
    </row>
    <row r="282" spans="1:7">
      <c r="C282" s="33"/>
      <c r="D282" s="51"/>
      <c r="E282" s="15"/>
      <c r="F282" s="58"/>
      <c r="G282" s="66"/>
    </row>
    <row r="283" spans="1:7">
      <c r="A283" s="88"/>
      <c r="C283" s="37"/>
      <c r="D283" s="51"/>
      <c r="E283" s="15"/>
      <c r="F283" s="58"/>
      <c r="G283" s="58"/>
    </row>
    <row r="284" spans="1:7" s="8" customFormat="1">
      <c r="A284" s="9"/>
      <c r="B284" s="45"/>
      <c r="C284" s="67"/>
      <c r="D284" s="1"/>
      <c r="E284" s="43"/>
      <c r="F284" s="58"/>
      <c r="G284" s="54"/>
    </row>
    <row r="287" spans="1:7" s="8" customFormat="1">
      <c r="A287" s="87"/>
      <c r="B287" s="9"/>
      <c r="C287" s="49"/>
      <c r="D287" s="53"/>
      <c r="E287" s="43"/>
      <c r="F287" s="58"/>
      <c r="G287" s="58"/>
    </row>
    <row r="288" spans="1:7">
      <c r="A288" s="88"/>
      <c r="B288" s="48"/>
      <c r="C288" s="52"/>
      <c r="D288" s="51"/>
      <c r="E288" s="15"/>
      <c r="F288" s="58"/>
      <c r="G288" s="58"/>
    </row>
    <row r="289" spans="1:7" ht="13.5">
      <c r="A289" s="88"/>
      <c r="B289" s="48"/>
      <c r="C289" s="32"/>
      <c r="D289" s="51"/>
      <c r="E289" s="15"/>
      <c r="F289" s="58"/>
      <c r="G289" s="58"/>
    </row>
    <row r="290" spans="1:7">
      <c r="A290" s="88"/>
      <c r="B290" s="48"/>
      <c r="C290" s="52"/>
      <c r="D290" s="51"/>
      <c r="E290" s="15"/>
      <c r="F290" s="58"/>
      <c r="G290" s="58"/>
    </row>
    <row r="291" spans="1:7">
      <c r="A291" s="88"/>
      <c r="B291" s="48"/>
      <c r="C291" s="52"/>
      <c r="D291" s="51"/>
      <c r="E291" s="15"/>
      <c r="F291" s="58"/>
      <c r="G291" s="58"/>
    </row>
    <row r="292" spans="1:7">
      <c r="A292" s="88"/>
      <c r="B292" s="48"/>
      <c r="C292" s="52"/>
      <c r="D292" s="51"/>
      <c r="E292" s="15"/>
      <c r="F292" s="58"/>
      <c r="G292" s="58"/>
    </row>
    <row r="293" spans="1:7">
      <c r="A293" s="88"/>
      <c r="B293" s="48"/>
      <c r="C293" s="52"/>
      <c r="D293" s="51"/>
      <c r="E293" s="15"/>
      <c r="F293" s="58"/>
      <c r="G293" s="58"/>
    </row>
    <row r="294" spans="1:7">
      <c r="A294" s="88"/>
      <c r="B294" s="48"/>
      <c r="C294" s="52"/>
      <c r="D294" s="51"/>
      <c r="E294" s="15"/>
      <c r="F294" s="58"/>
      <c r="G294" s="58"/>
    </row>
    <row r="295" spans="1:7">
      <c r="A295" s="88"/>
      <c r="B295" s="48"/>
      <c r="C295" s="52"/>
      <c r="D295" s="51"/>
      <c r="E295" s="15"/>
      <c r="F295" s="58"/>
      <c r="G295" s="58"/>
    </row>
    <row r="296" spans="1:7">
      <c r="A296" s="88"/>
      <c r="B296" s="48"/>
      <c r="C296" s="52"/>
      <c r="D296" s="51"/>
      <c r="E296" s="15"/>
      <c r="F296" s="58"/>
      <c r="G296" s="58"/>
    </row>
    <row r="297" spans="1:7">
      <c r="A297" s="88"/>
      <c r="B297" s="48"/>
      <c r="C297" s="52"/>
      <c r="D297" s="51"/>
      <c r="E297" s="15"/>
      <c r="F297" s="58"/>
      <c r="G297" s="58"/>
    </row>
    <row r="298" spans="1:7">
      <c r="A298" s="88"/>
      <c r="B298" s="48"/>
      <c r="C298" s="52"/>
      <c r="D298" s="51"/>
      <c r="E298" s="15"/>
      <c r="F298" s="58"/>
      <c r="G298" s="58"/>
    </row>
    <row r="299" spans="1:7">
      <c r="A299" s="88"/>
      <c r="B299" s="48"/>
      <c r="C299" s="52"/>
      <c r="D299" s="51"/>
      <c r="E299" s="15"/>
      <c r="F299" s="58"/>
      <c r="G299" s="66"/>
    </row>
    <row r="300" spans="1:7" ht="13.5">
      <c r="A300" s="88"/>
      <c r="B300" s="48"/>
      <c r="C300" s="32"/>
      <c r="D300" s="51"/>
      <c r="E300" s="15"/>
      <c r="F300" s="58"/>
      <c r="G300" s="66"/>
    </row>
    <row r="301" spans="1:7">
      <c r="A301" s="88"/>
      <c r="B301" s="48"/>
      <c r="C301" s="9"/>
      <c r="D301" s="51"/>
      <c r="E301" s="15"/>
      <c r="F301" s="58"/>
      <c r="G301" s="66"/>
    </row>
    <row r="302" spans="1:7">
      <c r="A302" s="88"/>
      <c r="B302" s="48"/>
      <c r="C302" s="42"/>
      <c r="D302" s="55"/>
      <c r="E302" s="65"/>
      <c r="F302" s="58"/>
      <c r="G302" s="66"/>
    </row>
    <row r="303" spans="1:7">
      <c r="A303" s="88"/>
      <c r="B303" s="48"/>
      <c r="C303" s="42"/>
      <c r="D303" s="55"/>
      <c r="E303" s="65"/>
      <c r="F303" s="58"/>
      <c r="G303" s="66"/>
    </row>
    <row r="304" spans="1:7">
      <c r="A304" s="88"/>
      <c r="B304" s="48"/>
      <c r="C304" s="52"/>
      <c r="D304" s="51"/>
      <c r="E304" s="15"/>
      <c r="F304" s="58"/>
      <c r="G304" s="66"/>
    </row>
    <row r="305" spans="1:7">
      <c r="A305" s="88"/>
      <c r="B305" s="48"/>
      <c r="C305" s="52"/>
      <c r="D305" s="51"/>
      <c r="E305" s="15"/>
      <c r="F305" s="58"/>
      <c r="G305" s="66"/>
    </row>
    <row r="306" spans="1:7">
      <c r="A306" s="88"/>
      <c r="B306" s="48"/>
      <c r="C306" s="52"/>
      <c r="D306" s="51"/>
      <c r="E306" s="15"/>
      <c r="F306" s="58"/>
      <c r="G306" s="66"/>
    </row>
    <row r="307" spans="1:7">
      <c r="A307" s="88"/>
      <c r="B307" s="48"/>
      <c r="C307" s="52"/>
      <c r="D307" s="51"/>
      <c r="E307" s="15"/>
      <c r="F307" s="58"/>
      <c r="G307" s="66"/>
    </row>
    <row r="308" spans="1:7">
      <c r="A308" s="88"/>
      <c r="B308" s="48"/>
      <c r="C308" s="52"/>
      <c r="D308" s="51"/>
      <c r="E308" s="15"/>
      <c r="F308" s="58"/>
      <c r="G308" s="66"/>
    </row>
    <row r="309" spans="1:7">
      <c r="A309" s="88"/>
      <c r="B309" s="48"/>
      <c r="C309" s="52"/>
      <c r="D309" s="51"/>
      <c r="E309" s="15"/>
      <c r="F309" s="58"/>
      <c r="G309" s="66"/>
    </row>
    <row r="310" spans="1:7">
      <c r="A310" s="88"/>
      <c r="B310" s="48"/>
      <c r="C310" s="52"/>
      <c r="D310" s="51"/>
      <c r="E310" s="15"/>
      <c r="F310" s="58"/>
      <c r="G310" s="66"/>
    </row>
    <row r="311" spans="1:7">
      <c r="A311" s="88"/>
      <c r="B311" s="48"/>
      <c r="C311" s="52"/>
      <c r="D311" s="51"/>
      <c r="E311" s="15"/>
      <c r="F311" s="58"/>
      <c r="G311" s="66"/>
    </row>
    <row r="312" spans="1:7">
      <c r="A312" s="88"/>
      <c r="B312" s="48"/>
      <c r="C312" s="52"/>
      <c r="D312" s="51"/>
      <c r="E312" s="15"/>
      <c r="F312" s="58"/>
      <c r="G312" s="66"/>
    </row>
    <row r="313" spans="1:7">
      <c r="A313" s="88"/>
      <c r="B313" s="48"/>
      <c r="C313" s="52"/>
      <c r="D313" s="51"/>
      <c r="E313" s="15"/>
      <c r="F313" s="58"/>
      <c r="G313" s="58"/>
    </row>
    <row r="314" spans="1:7">
      <c r="A314" s="88"/>
      <c r="B314" s="48"/>
      <c r="C314" s="52"/>
      <c r="D314" s="51"/>
      <c r="E314" s="15"/>
      <c r="F314" s="58"/>
      <c r="G314" s="66"/>
    </row>
    <row r="315" spans="1:7">
      <c r="A315" s="88"/>
      <c r="B315" s="48"/>
      <c r="C315" s="52"/>
      <c r="D315" s="51"/>
      <c r="E315" s="15"/>
      <c r="F315" s="58"/>
      <c r="G315" s="58"/>
    </row>
    <row r="316" spans="1:7">
      <c r="A316" s="88"/>
      <c r="B316" s="48"/>
      <c r="C316" s="52"/>
      <c r="D316" s="51"/>
      <c r="E316" s="15"/>
      <c r="F316" s="58"/>
      <c r="G316" s="66"/>
    </row>
    <row r="317" spans="1:7">
      <c r="A317" s="88"/>
      <c r="B317" s="48"/>
      <c r="C317" s="52"/>
      <c r="D317" s="51"/>
      <c r="E317" s="15"/>
      <c r="F317" s="58"/>
      <c r="G317" s="66"/>
    </row>
    <row r="318" spans="1:7">
      <c r="A318" s="88"/>
      <c r="B318" s="48"/>
      <c r="C318" s="52"/>
      <c r="D318" s="51"/>
      <c r="E318" s="15"/>
      <c r="F318" s="58"/>
      <c r="G318" s="66"/>
    </row>
    <row r="319" spans="1:7">
      <c r="A319" s="88"/>
      <c r="B319" s="48"/>
      <c r="C319" s="52"/>
      <c r="D319" s="51"/>
      <c r="E319" s="15"/>
      <c r="F319" s="58"/>
      <c r="G319" s="66"/>
    </row>
    <row r="320" spans="1:7">
      <c r="A320" s="88"/>
      <c r="B320" s="48"/>
      <c r="C320" s="52"/>
      <c r="D320" s="51"/>
      <c r="E320" s="15"/>
      <c r="F320" s="58"/>
      <c r="G320" s="66"/>
    </row>
    <row r="321" spans="1:7">
      <c r="A321" s="88"/>
      <c r="B321" s="48"/>
      <c r="C321" s="52"/>
      <c r="D321" s="51"/>
      <c r="E321" s="15"/>
      <c r="F321" s="58"/>
      <c r="G321" s="66"/>
    </row>
    <row r="322" spans="1:7">
      <c r="A322" s="88"/>
      <c r="B322" s="48"/>
      <c r="C322" s="52"/>
      <c r="D322" s="51"/>
      <c r="E322" s="15"/>
      <c r="F322" s="58"/>
      <c r="G322" s="66"/>
    </row>
    <row r="323" spans="1:7">
      <c r="A323" s="88"/>
      <c r="B323" s="48"/>
      <c r="C323" s="52"/>
      <c r="D323" s="51"/>
      <c r="E323" s="15"/>
      <c r="F323" s="58"/>
      <c r="G323" s="66"/>
    </row>
    <row r="324" spans="1:7">
      <c r="A324" s="88"/>
      <c r="B324" s="48"/>
      <c r="C324" s="52"/>
      <c r="D324" s="51"/>
      <c r="E324" s="15"/>
      <c r="F324" s="58"/>
      <c r="G324" s="66"/>
    </row>
    <row r="325" spans="1:7">
      <c r="A325" s="88"/>
      <c r="B325" s="48"/>
      <c r="C325" s="52"/>
      <c r="D325" s="51"/>
      <c r="E325" s="15"/>
      <c r="F325" s="58"/>
      <c r="G325" s="66"/>
    </row>
    <row r="326" spans="1:7">
      <c r="A326" s="88"/>
      <c r="B326" s="10"/>
      <c r="C326" s="52"/>
      <c r="D326" s="51"/>
      <c r="E326" s="15"/>
      <c r="F326" s="58"/>
      <c r="G326" s="66"/>
    </row>
    <row r="327" spans="1:7">
      <c r="A327" s="88"/>
      <c r="B327" s="68"/>
    </row>
    <row r="328" spans="1:7" s="8" customFormat="1">
      <c r="A328" s="87"/>
      <c r="B328" s="2"/>
      <c r="C328" s="49"/>
      <c r="D328" s="53"/>
      <c r="E328" s="43"/>
      <c r="F328" s="58"/>
      <c r="G328" s="54"/>
    </row>
    <row r="329" spans="1:7" s="8" customFormat="1">
      <c r="A329" s="87"/>
      <c r="B329" s="2"/>
      <c r="C329" s="49"/>
      <c r="D329" s="53"/>
      <c r="E329" s="43"/>
      <c r="F329" s="58"/>
      <c r="G329" s="54"/>
    </row>
    <row r="331" spans="1:7">
      <c r="A331" s="87"/>
      <c r="B331" s="2"/>
      <c r="C331" s="49"/>
      <c r="D331" s="53"/>
      <c r="E331" s="43"/>
      <c r="F331" s="58"/>
      <c r="G331" s="58"/>
    </row>
    <row r="332" spans="1:7">
      <c r="A332" s="88"/>
      <c r="B332" s="68"/>
      <c r="C332" s="52"/>
      <c r="D332" s="51"/>
      <c r="E332" s="15"/>
      <c r="F332" s="58"/>
      <c r="G332" s="66"/>
    </row>
    <row r="333" spans="1:7">
      <c r="A333" s="88"/>
      <c r="B333" s="68"/>
      <c r="C333" s="52"/>
      <c r="D333" s="51"/>
      <c r="E333" s="15"/>
      <c r="F333" s="58"/>
      <c r="G333" s="66"/>
    </row>
    <row r="334" spans="1:7">
      <c r="A334" s="88"/>
      <c r="B334" s="68"/>
      <c r="C334" s="52"/>
      <c r="D334" s="51"/>
      <c r="E334" s="15"/>
      <c r="F334" s="58"/>
      <c r="G334" s="66"/>
    </row>
    <row r="335" spans="1:7" ht="13.5">
      <c r="A335" s="87"/>
      <c r="B335" s="48"/>
      <c r="C335" s="32"/>
      <c r="D335" s="53"/>
      <c r="E335" s="12"/>
      <c r="F335" s="58"/>
      <c r="G335" s="58"/>
    </row>
    <row r="336" spans="1:7">
      <c r="A336" s="87"/>
      <c r="B336" s="48"/>
      <c r="C336" s="52"/>
      <c r="D336" s="53"/>
      <c r="E336" s="12"/>
      <c r="F336" s="58"/>
      <c r="G336" s="58"/>
    </row>
    <row r="337" spans="1:7">
      <c r="A337" s="87"/>
      <c r="B337" s="48"/>
      <c r="C337" s="52"/>
      <c r="D337" s="51"/>
      <c r="E337" s="15"/>
      <c r="F337" s="58"/>
      <c r="G337" s="66"/>
    </row>
    <row r="338" spans="1:7">
      <c r="A338" s="87"/>
      <c r="B338" s="48"/>
      <c r="C338" s="52"/>
      <c r="D338" s="51"/>
      <c r="E338" s="15"/>
      <c r="F338" s="58"/>
      <c r="G338" s="66"/>
    </row>
    <row r="339" spans="1:7">
      <c r="A339" s="87"/>
      <c r="B339" s="48"/>
      <c r="C339" s="52"/>
      <c r="D339" s="51"/>
      <c r="E339" s="34"/>
      <c r="F339" s="58"/>
      <c r="G339" s="66"/>
    </row>
    <row r="340" spans="1:7">
      <c r="A340" s="87"/>
      <c r="B340" s="48"/>
      <c r="C340" s="52"/>
      <c r="D340" s="51"/>
      <c r="E340" s="15"/>
      <c r="F340" s="58"/>
      <c r="G340" s="66"/>
    </row>
    <row r="341" spans="1:7">
      <c r="A341" s="87"/>
      <c r="B341" s="48"/>
      <c r="C341" s="52"/>
      <c r="D341" s="51"/>
      <c r="E341" s="15"/>
      <c r="F341" s="58"/>
      <c r="G341" s="66"/>
    </row>
    <row r="342" spans="1:7">
      <c r="A342" s="87"/>
      <c r="B342" s="48"/>
      <c r="C342" s="52"/>
      <c r="D342" s="53"/>
      <c r="E342" s="12"/>
      <c r="F342" s="58"/>
      <c r="G342" s="58"/>
    </row>
    <row r="343" spans="1:7">
      <c r="A343" s="87"/>
      <c r="B343" s="48"/>
      <c r="C343" s="52"/>
      <c r="D343" s="51"/>
      <c r="E343" s="15"/>
      <c r="F343" s="58"/>
      <c r="G343" s="66"/>
    </row>
    <row r="344" spans="1:7">
      <c r="A344" s="87"/>
      <c r="B344" s="48"/>
      <c r="C344" s="52"/>
      <c r="D344" s="51"/>
      <c r="E344" s="15"/>
      <c r="F344" s="58"/>
      <c r="G344" s="66"/>
    </row>
    <row r="345" spans="1:7">
      <c r="A345" s="87"/>
      <c r="B345" s="48"/>
      <c r="C345" s="52"/>
      <c r="D345" s="53"/>
      <c r="E345" s="12"/>
      <c r="F345" s="58"/>
      <c r="G345" s="58"/>
    </row>
    <row r="346" spans="1:7">
      <c r="A346" s="87"/>
      <c r="B346" s="48"/>
      <c r="C346" s="52"/>
      <c r="D346" s="51"/>
      <c r="E346" s="15"/>
      <c r="F346" s="58"/>
      <c r="G346" s="66"/>
    </row>
    <row r="347" spans="1:7">
      <c r="A347" s="87"/>
      <c r="B347" s="48"/>
      <c r="C347" s="52"/>
      <c r="D347" s="51"/>
      <c r="E347" s="15"/>
      <c r="F347" s="58"/>
      <c r="G347" s="66"/>
    </row>
    <row r="348" spans="1:7">
      <c r="A348" s="87"/>
      <c r="B348" s="48"/>
      <c r="C348" s="52"/>
      <c r="D348" s="51"/>
      <c r="E348" s="15"/>
      <c r="F348" s="58"/>
      <c r="G348" s="66"/>
    </row>
    <row r="349" spans="1:7">
      <c r="A349" s="87"/>
      <c r="B349" s="48"/>
      <c r="C349" s="52"/>
      <c r="D349" s="51"/>
      <c r="E349" s="15"/>
      <c r="F349" s="58"/>
      <c r="G349" s="66"/>
    </row>
    <row r="350" spans="1:7">
      <c r="A350" s="87"/>
      <c r="B350" s="48"/>
      <c r="C350" s="52"/>
      <c r="D350" s="51"/>
      <c r="E350" s="15"/>
      <c r="F350" s="58"/>
      <c r="G350" s="66"/>
    </row>
    <row r="351" spans="1:7">
      <c r="A351" s="87"/>
      <c r="B351" s="48"/>
      <c r="C351" s="52"/>
      <c r="D351" s="51"/>
      <c r="E351" s="15"/>
      <c r="F351" s="58"/>
      <c r="G351" s="66"/>
    </row>
    <row r="352" spans="1:7">
      <c r="A352" s="87"/>
      <c r="B352" s="48"/>
      <c r="C352" s="52"/>
      <c r="D352" s="51"/>
      <c r="E352" s="15"/>
      <c r="F352" s="58"/>
      <c r="G352" s="66"/>
    </row>
    <row r="353" spans="1:7">
      <c r="A353" s="87"/>
      <c r="B353" s="48"/>
      <c r="C353" s="52"/>
      <c r="D353" s="51"/>
      <c r="E353" s="15"/>
      <c r="F353" s="58"/>
      <c r="G353" s="66"/>
    </row>
    <row r="354" spans="1:7">
      <c r="A354" s="87"/>
      <c r="B354" s="48"/>
      <c r="C354" s="52"/>
      <c r="D354" s="51"/>
      <c r="E354" s="15"/>
      <c r="F354" s="58"/>
      <c r="G354" s="66"/>
    </row>
    <row r="355" spans="1:7">
      <c r="A355" s="87"/>
      <c r="B355" s="48"/>
      <c r="C355" s="52"/>
      <c r="D355" s="51"/>
      <c r="E355" s="15"/>
      <c r="F355" s="58"/>
      <c r="G355" s="66"/>
    </row>
    <row r="356" spans="1:7">
      <c r="A356" s="87"/>
      <c r="B356" s="48"/>
      <c r="C356" s="52"/>
      <c r="D356" s="51"/>
      <c r="E356" s="15"/>
      <c r="F356" s="58"/>
      <c r="G356" s="66"/>
    </row>
    <row r="357" spans="1:7">
      <c r="A357" s="87"/>
      <c r="B357" s="48"/>
      <c r="C357" s="52"/>
      <c r="D357" s="51"/>
      <c r="E357" s="15"/>
      <c r="F357" s="58"/>
      <c r="G357" s="66"/>
    </row>
    <row r="358" spans="1:7" ht="13.5">
      <c r="A358" s="87"/>
      <c r="B358" s="48"/>
      <c r="C358" s="32"/>
      <c r="D358" s="51"/>
      <c r="E358" s="15"/>
      <c r="F358" s="58"/>
      <c r="G358" s="66"/>
    </row>
    <row r="359" spans="1:7">
      <c r="A359" s="87"/>
      <c r="B359" s="48"/>
      <c r="C359" s="52"/>
      <c r="D359" s="51"/>
      <c r="E359" s="15"/>
      <c r="F359" s="58"/>
      <c r="G359" s="66"/>
    </row>
    <row r="360" spans="1:7">
      <c r="A360" s="87"/>
      <c r="B360" s="48"/>
      <c r="C360" s="52"/>
      <c r="D360" s="51"/>
      <c r="E360" s="15"/>
      <c r="F360" s="58"/>
      <c r="G360" s="66"/>
    </row>
    <row r="361" spans="1:7">
      <c r="A361" s="87"/>
      <c r="B361" s="48"/>
      <c r="C361" s="52"/>
      <c r="D361" s="51"/>
      <c r="E361" s="15"/>
      <c r="F361" s="58"/>
      <c r="G361" s="66"/>
    </row>
    <row r="362" spans="1:7">
      <c r="A362" s="87"/>
      <c r="B362" s="68"/>
      <c r="C362" s="52"/>
      <c r="D362" s="51"/>
      <c r="E362" s="15"/>
      <c r="F362" s="58"/>
      <c r="G362" s="66"/>
    </row>
    <row r="363" spans="1:7">
      <c r="A363" s="87"/>
      <c r="B363" s="48"/>
      <c r="C363" s="52"/>
      <c r="D363" s="51"/>
      <c r="E363" s="15"/>
      <c r="F363" s="58"/>
      <c r="G363" s="66"/>
    </row>
    <row r="364" spans="1:7">
      <c r="A364" s="87"/>
      <c r="B364" s="48"/>
      <c r="C364" s="52"/>
      <c r="D364" s="51"/>
      <c r="E364" s="15"/>
      <c r="F364" s="58"/>
      <c r="G364" s="66"/>
    </row>
    <row r="365" spans="1:7">
      <c r="A365" s="87"/>
      <c r="B365" s="48"/>
      <c r="C365" s="52"/>
      <c r="D365" s="51"/>
      <c r="E365" s="15"/>
      <c r="F365" s="58"/>
      <c r="G365" s="66"/>
    </row>
    <row r="366" spans="1:7">
      <c r="A366" s="87"/>
      <c r="B366" s="48"/>
      <c r="C366" s="52"/>
      <c r="D366" s="51"/>
      <c r="E366" s="15"/>
      <c r="F366" s="58"/>
      <c r="G366" s="66"/>
    </row>
    <row r="367" spans="1:7">
      <c r="A367" s="87"/>
      <c r="B367" s="48"/>
      <c r="C367" s="52"/>
      <c r="D367" s="51"/>
      <c r="E367" s="15"/>
      <c r="F367" s="58"/>
      <c r="G367" s="66"/>
    </row>
    <row r="368" spans="1:7">
      <c r="A368" s="87"/>
      <c r="B368" s="68"/>
      <c r="C368" s="52"/>
      <c r="D368" s="51"/>
      <c r="E368" s="15"/>
      <c r="F368" s="58"/>
      <c r="G368" s="66"/>
    </row>
    <row r="369" spans="1:7" ht="13.5">
      <c r="A369" s="87"/>
      <c r="B369" s="10"/>
      <c r="C369" s="32"/>
      <c r="D369" s="51"/>
      <c r="E369" s="34"/>
      <c r="F369" s="58"/>
      <c r="G369" s="58"/>
    </row>
    <row r="370" spans="1:7">
      <c r="A370" s="87"/>
      <c r="B370" s="10"/>
      <c r="C370" s="52"/>
      <c r="D370" s="51"/>
      <c r="E370" s="34"/>
      <c r="F370" s="58"/>
      <c r="G370" s="58"/>
    </row>
    <row r="371" spans="1:7">
      <c r="A371" s="87"/>
      <c r="B371" s="48"/>
      <c r="C371" s="52"/>
      <c r="D371" s="51"/>
      <c r="E371" s="15"/>
      <c r="F371" s="58"/>
      <c r="G371" s="66"/>
    </row>
    <row r="372" spans="1:7">
      <c r="A372" s="87"/>
      <c r="B372" s="48"/>
      <c r="C372" s="52"/>
      <c r="D372" s="51"/>
      <c r="E372" s="15"/>
      <c r="F372" s="58"/>
      <c r="G372" s="66"/>
    </row>
    <row r="373" spans="1:7">
      <c r="A373" s="87"/>
      <c r="B373" s="48"/>
      <c r="C373" s="52"/>
      <c r="D373" s="51"/>
      <c r="E373" s="34"/>
      <c r="F373" s="58"/>
      <c r="G373" s="66"/>
    </row>
    <row r="374" spans="1:7">
      <c r="A374" s="87"/>
      <c r="B374" s="48"/>
      <c r="C374" s="52"/>
      <c r="D374" s="51"/>
      <c r="E374" s="15"/>
      <c r="F374" s="58"/>
      <c r="G374" s="66"/>
    </row>
    <row r="375" spans="1:7">
      <c r="A375" s="87"/>
      <c r="B375" s="48"/>
      <c r="C375" s="52"/>
      <c r="D375" s="51"/>
      <c r="E375" s="15"/>
      <c r="F375" s="58"/>
      <c r="G375" s="66"/>
    </row>
    <row r="376" spans="1:7">
      <c r="A376" s="87"/>
      <c r="B376" s="48"/>
      <c r="C376" s="52"/>
      <c r="D376" s="51"/>
      <c r="E376" s="34"/>
      <c r="F376" s="58"/>
      <c r="G376" s="66"/>
    </row>
    <row r="377" spans="1:7">
      <c r="A377" s="87"/>
      <c r="B377" s="48"/>
      <c r="C377" s="52"/>
      <c r="D377" s="51"/>
      <c r="E377" s="15"/>
      <c r="F377" s="58"/>
      <c r="G377" s="66"/>
    </row>
    <row r="378" spans="1:7">
      <c r="A378" s="87"/>
      <c r="B378" s="10"/>
      <c r="C378" s="52"/>
      <c r="D378" s="51"/>
      <c r="E378" s="15"/>
      <c r="F378" s="58"/>
      <c r="G378" s="66"/>
    </row>
    <row r="379" spans="1:7">
      <c r="A379" s="87"/>
      <c r="B379" s="10"/>
      <c r="C379" s="52"/>
      <c r="D379" s="51"/>
      <c r="E379" s="15"/>
      <c r="F379" s="58"/>
      <c r="G379" s="66"/>
    </row>
    <row r="380" spans="1:7">
      <c r="A380" s="87"/>
      <c r="B380" s="48"/>
      <c r="C380" s="52"/>
      <c r="D380" s="51"/>
      <c r="E380" s="15"/>
      <c r="F380" s="58"/>
      <c r="G380" s="66"/>
    </row>
    <row r="381" spans="1:7">
      <c r="A381" s="87"/>
      <c r="B381" s="10"/>
      <c r="C381" s="52"/>
      <c r="D381" s="51"/>
      <c r="E381" s="15"/>
      <c r="F381" s="58"/>
      <c r="G381" s="66"/>
    </row>
    <row r="382" spans="1:7">
      <c r="A382" s="87"/>
      <c r="B382" s="10"/>
      <c r="C382" s="52"/>
      <c r="D382" s="51"/>
      <c r="E382" s="34"/>
      <c r="F382" s="58"/>
      <c r="G382" s="58"/>
    </row>
    <row r="383" spans="1:7">
      <c r="A383" s="87"/>
      <c r="B383" s="48"/>
      <c r="C383" s="52"/>
      <c r="D383" s="51"/>
      <c r="E383" s="15"/>
      <c r="F383" s="58"/>
      <c r="G383" s="66"/>
    </row>
    <row r="384" spans="1:7">
      <c r="A384" s="87"/>
      <c r="B384" s="10"/>
      <c r="C384" s="52"/>
      <c r="D384" s="51"/>
      <c r="E384" s="15"/>
      <c r="F384" s="58"/>
      <c r="G384" s="66"/>
    </row>
    <row r="385" spans="1:7">
      <c r="A385" s="87"/>
      <c r="B385" s="10"/>
      <c r="C385" s="10"/>
      <c r="D385" s="10"/>
      <c r="E385" s="10"/>
      <c r="F385" s="10"/>
      <c r="G385" s="10"/>
    </row>
    <row r="386" spans="1:7" ht="13.5">
      <c r="A386" s="87"/>
      <c r="B386" s="10"/>
      <c r="C386" s="32"/>
      <c r="D386" s="51"/>
      <c r="E386" s="34"/>
      <c r="F386" s="58"/>
      <c r="G386" s="58"/>
    </row>
    <row r="387" spans="1:7">
      <c r="A387" s="87"/>
      <c r="B387" s="10"/>
      <c r="C387" s="52"/>
      <c r="D387" s="51"/>
      <c r="E387" s="34"/>
      <c r="F387" s="58"/>
      <c r="G387" s="58"/>
    </row>
    <row r="388" spans="1:7">
      <c r="A388" s="87"/>
      <c r="B388" s="48"/>
      <c r="C388" s="52"/>
      <c r="D388" s="51"/>
      <c r="E388" s="15"/>
      <c r="F388" s="58"/>
      <c r="G388" s="66"/>
    </row>
    <row r="389" spans="1:7">
      <c r="A389" s="87"/>
      <c r="B389" s="48"/>
      <c r="C389" s="52"/>
      <c r="D389" s="51"/>
      <c r="E389" s="15"/>
      <c r="F389" s="58"/>
      <c r="G389" s="66"/>
    </row>
    <row r="390" spans="1:7">
      <c r="A390" s="87"/>
      <c r="B390" s="48"/>
      <c r="C390" s="52"/>
      <c r="D390" s="51"/>
      <c r="E390" s="34"/>
      <c r="F390" s="58"/>
      <c r="G390" s="58"/>
    </row>
    <row r="391" spans="1:7">
      <c r="A391" s="87"/>
      <c r="B391" s="48"/>
      <c r="C391" s="52"/>
      <c r="D391" s="51"/>
      <c r="E391" s="15"/>
      <c r="F391" s="58"/>
      <c r="G391" s="66"/>
    </row>
    <row r="392" spans="1:7">
      <c r="A392" s="87"/>
      <c r="B392" s="48"/>
      <c r="C392" s="52"/>
      <c r="D392" s="51"/>
      <c r="E392" s="15"/>
      <c r="F392" s="58"/>
      <c r="G392" s="66"/>
    </row>
    <row r="393" spans="1:7">
      <c r="A393" s="87"/>
      <c r="B393" s="48"/>
      <c r="C393" s="52"/>
      <c r="D393" s="51"/>
      <c r="E393" s="15"/>
      <c r="F393" s="58"/>
      <c r="G393" s="66"/>
    </row>
    <row r="394" spans="1:7">
      <c r="A394" s="87"/>
      <c r="B394" s="48"/>
      <c r="C394" s="52"/>
      <c r="D394" s="51"/>
      <c r="E394" s="15"/>
      <c r="F394" s="58"/>
      <c r="G394" s="66"/>
    </row>
    <row r="395" spans="1:7">
      <c r="A395" s="87"/>
      <c r="B395" s="48"/>
      <c r="C395" s="52"/>
      <c r="D395" s="51"/>
      <c r="E395" s="15"/>
      <c r="F395" s="58"/>
      <c r="G395" s="66"/>
    </row>
    <row r="396" spans="1:7">
      <c r="A396" s="87"/>
      <c r="B396" s="48"/>
      <c r="C396" s="52"/>
      <c r="D396" s="51"/>
      <c r="E396" s="34"/>
      <c r="F396" s="58"/>
      <c r="G396" s="58"/>
    </row>
    <row r="397" spans="1:7">
      <c r="A397" s="87"/>
      <c r="B397" s="48"/>
      <c r="C397" s="52"/>
      <c r="D397" s="51"/>
      <c r="E397" s="15"/>
      <c r="F397" s="58"/>
      <c r="G397" s="66"/>
    </row>
    <row r="398" spans="1:7">
      <c r="A398" s="87"/>
      <c r="B398" s="48"/>
      <c r="C398" s="52"/>
      <c r="D398" s="51"/>
      <c r="E398" s="15"/>
      <c r="F398" s="58"/>
      <c r="G398" s="66"/>
    </row>
    <row r="399" spans="1:7">
      <c r="A399" s="87"/>
      <c r="B399" s="68"/>
      <c r="C399" s="52"/>
      <c r="D399" s="51"/>
      <c r="E399" s="34"/>
      <c r="F399" s="58"/>
      <c r="G399" s="58"/>
    </row>
    <row r="400" spans="1:7">
      <c r="A400" s="87"/>
      <c r="B400" s="48"/>
      <c r="C400" s="52"/>
      <c r="D400" s="51"/>
      <c r="E400" s="15"/>
      <c r="F400" s="58"/>
      <c r="G400" s="66"/>
    </row>
    <row r="401" spans="1:7">
      <c r="A401" s="87"/>
      <c r="B401" s="10"/>
      <c r="C401" s="52"/>
      <c r="D401" s="51"/>
      <c r="E401" s="15"/>
      <c r="F401" s="58"/>
      <c r="G401" s="66"/>
    </row>
    <row r="402" spans="1:7">
      <c r="A402" s="87"/>
      <c r="B402" s="48"/>
      <c r="C402" s="52"/>
      <c r="D402" s="51"/>
      <c r="E402" s="15"/>
      <c r="F402" s="58"/>
      <c r="G402" s="66"/>
    </row>
    <row r="403" spans="1:7">
      <c r="A403" s="87"/>
      <c r="B403" s="48"/>
      <c r="C403" s="52"/>
      <c r="D403" s="51"/>
      <c r="E403" s="15"/>
      <c r="F403" s="58"/>
      <c r="G403" s="66"/>
    </row>
    <row r="404" spans="1:7">
      <c r="A404" s="87"/>
      <c r="B404" s="10"/>
      <c r="C404" s="52"/>
      <c r="D404" s="51"/>
      <c r="E404" s="15"/>
      <c r="F404" s="58"/>
      <c r="G404" s="66"/>
    </row>
    <row r="405" spans="1:7">
      <c r="A405" s="87"/>
      <c r="B405" s="10"/>
      <c r="C405" s="10"/>
      <c r="D405" s="10"/>
      <c r="E405" s="10"/>
      <c r="F405" s="10"/>
      <c r="G405" s="10"/>
    </row>
    <row r="406" spans="1:7">
      <c r="A406" s="87"/>
      <c r="B406" s="10"/>
      <c r="C406" s="52"/>
      <c r="D406" s="51"/>
      <c r="E406" s="15"/>
      <c r="F406" s="58"/>
      <c r="G406" s="66"/>
    </row>
    <row r="407" spans="1:7">
      <c r="A407" s="87"/>
      <c r="B407" s="10"/>
      <c r="C407" s="52"/>
      <c r="D407" s="51"/>
      <c r="E407" s="15"/>
      <c r="F407" s="58"/>
      <c r="G407" s="66"/>
    </row>
    <row r="408" spans="1:7">
      <c r="A408" s="87"/>
      <c r="B408" s="10"/>
      <c r="C408" s="52"/>
      <c r="D408" s="51"/>
      <c r="E408" s="15"/>
      <c r="F408" s="58"/>
      <c r="G408" s="66"/>
    </row>
    <row r="409" spans="1:7">
      <c r="A409" s="87"/>
      <c r="B409" s="48"/>
      <c r="C409" s="52"/>
      <c r="D409" s="51"/>
      <c r="E409" s="15"/>
      <c r="F409" s="58"/>
      <c r="G409" s="66"/>
    </row>
    <row r="410" spans="1:7">
      <c r="A410" s="87"/>
      <c r="B410" s="48"/>
      <c r="C410" s="52"/>
      <c r="D410" s="51"/>
      <c r="E410" s="15"/>
      <c r="F410" s="58"/>
      <c r="G410" s="66"/>
    </row>
    <row r="411" spans="1:7">
      <c r="A411" s="87"/>
      <c r="B411" s="48"/>
      <c r="C411" s="10"/>
      <c r="D411" s="10"/>
      <c r="E411" s="10"/>
      <c r="F411" s="10"/>
      <c r="G411" s="10"/>
    </row>
    <row r="412" spans="1:7" ht="13.5">
      <c r="A412" s="87"/>
      <c r="B412" s="48"/>
      <c r="C412" s="32"/>
      <c r="D412" s="10"/>
      <c r="E412" s="10"/>
      <c r="F412" s="10"/>
      <c r="G412" s="10"/>
    </row>
    <row r="413" spans="1:7">
      <c r="A413" s="87"/>
      <c r="B413" s="68"/>
      <c r="C413" s="10"/>
      <c r="D413" s="10"/>
      <c r="E413" s="10"/>
      <c r="F413" s="10"/>
      <c r="G413" s="10"/>
    </row>
    <row r="414" spans="1:7">
      <c r="A414" s="88"/>
      <c r="B414" s="48"/>
      <c r="C414" s="52"/>
      <c r="D414" s="51"/>
      <c r="E414" s="15"/>
      <c r="F414" s="58"/>
      <c r="G414" s="66"/>
    </row>
    <row r="415" spans="1:7">
      <c r="A415" s="88"/>
      <c r="B415" s="48"/>
      <c r="C415" s="52"/>
      <c r="D415" s="51"/>
      <c r="E415" s="15"/>
      <c r="F415" s="58"/>
      <c r="G415" s="66"/>
    </row>
    <row r="416" spans="1:7">
      <c r="A416" s="87"/>
      <c r="B416" s="48"/>
      <c r="C416" s="10"/>
      <c r="D416" s="10"/>
      <c r="E416" s="10"/>
      <c r="F416" s="10"/>
      <c r="G416" s="10"/>
    </row>
    <row r="417" spans="1:7">
      <c r="A417" s="88"/>
      <c r="B417" s="48"/>
      <c r="C417" s="52"/>
      <c r="D417" s="51"/>
      <c r="E417" s="15"/>
      <c r="F417" s="58"/>
      <c r="G417" s="66"/>
    </row>
    <row r="418" spans="1:7">
      <c r="A418" s="88"/>
      <c r="B418" s="10"/>
      <c r="C418" s="52"/>
      <c r="D418" s="51"/>
      <c r="E418" s="15"/>
      <c r="F418" s="58"/>
      <c r="G418" s="66"/>
    </row>
    <row r="419" spans="1:7">
      <c r="A419" s="88"/>
      <c r="B419" s="10"/>
      <c r="C419" s="10"/>
      <c r="D419" s="10"/>
      <c r="E419" s="10"/>
      <c r="F419" s="10"/>
      <c r="G419" s="10"/>
    </row>
    <row r="420" spans="1:7">
      <c r="A420" s="88"/>
      <c r="B420" s="48"/>
      <c r="C420" s="52"/>
      <c r="D420" s="51"/>
      <c r="E420" s="15"/>
      <c r="F420" s="58"/>
      <c r="G420" s="66"/>
    </row>
    <row r="421" spans="1:7">
      <c r="A421" s="88"/>
      <c r="B421" s="48"/>
      <c r="C421" s="52"/>
      <c r="D421" s="51"/>
      <c r="E421" s="15"/>
      <c r="F421" s="58"/>
      <c r="G421" s="66"/>
    </row>
    <row r="422" spans="1:7">
      <c r="A422" s="88"/>
      <c r="B422" s="48"/>
      <c r="C422" s="10"/>
      <c r="D422" s="10"/>
      <c r="E422" s="10"/>
      <c r="F422" s="10"/>
      <c r="G422" s="10"/>
    </row>
    <row r="423" spans="1:7" ht="13.5">
      <c r="A423" s="88"/>
      <c r="B423" s="48"/>
      <c r="C423" s="32"/>
      <c r="D423" s="10"/>
      <c r="E423" s="10"/>
      <c r="F423" s="10"/>
      <c r="G423" s="10"/>
    </row>
    <row r="424" spans="1:7">
      <c r="A424" s="88"/>
      <c r="B424" s="48"/>
      <c r="C424" s="52"/>
      <c r="D424" s="10"/>
      <c r="E424" s="10"/>
      <c r="F424" s="10"/>
      <c r="G424" s="10"/>
    </row>
    <row r="425" spans="1:7">
      <c r="A425" s="88"/>
      <c r="B425" s="48"/>
      <c r="C425" s="10"/>
      <c r="D425" s="10"/>
      <c r="E425" s="10"/>
      <c r="F425" s="10"/>
      <c r="G425" s="10"/>
    </row>
    <row r="426" spans="1:7">
      <c r="A426" s="88"/>
      <c r="B426" s="48"/>
      <c r="C426" s="52"/>
      <c r="D426" s="51"/>
      <c r="E426" s="15"/>
      <c r="F426" s="10"/>
      <c r="G426" s="10"/>
    </row>
    <row r="427" spans="1:7">
      <c r="A427" s="88"/>
      <c r="B427" s="48"/>
      <c r="C427" s="52"/>
      <c r="D427" s="51"/>
      <c r="E427" s="15"/>
      <c r="F427" s="10"/>
      <c r="G427" s="66"/>
    </row>
    <row r="428" spans="1:7">
      <c r="A428" s="88"/>
      <c r="B428" s="48"/>
      <c r="C428" s="52"/>
      <c r="D428" s="51"/>
      <c r="E428" s="15"/>
      <c r="F428" s="10"/>
      <c r="G428" s="66"/>
    </row>
    <row r="429" spans="1:7">
      <c r="A429" s="88"/>
      <c r="B429" s="48"/>
      <c r="C429" s="10"/>
      <c r="D429" s="10"/>
      <c r="E429" s="10"/>
      <c r="F429" s="10"/>
      <c r="G429" s="10"/>
    </row>
    <row r="430" spans="1:7">
      <c r="A430" s="88"/>
      <c r="B430" s="48"/>
      <c r="C430" s="52"/>
      <c r="D430" s="51"/>
      <c r="E430" s="15"/>
      <c r="F430" s="10"/>
      <c r="G430" s="10"/>
    </row>
    <row r="431" spans="1:7">
      <c r="A431" s="88"/>
      <c r="B431" s="48"/>
      <c r="C431" s="52"/>
      <c r="D431" s="51"/>
      <c r="E431" s="15"/>
      <c r="F431" s="10"/>
      <c r="G431" s="66"/>
    </row>
    <row r="432" spans="1:7">
      <c r="A432" s="88"/>
      <c r="B432" s="48"/>
      <c r="C432" s="52"/>
      <c r="D432" s="51"/>
      <c r="E432" s="15"/>
      <c r="F432" s="10"/>
      <c r="G432" s="66"/>
    </row>
    <row r="433" spans="1:7">
      <c r="A433" s="88"/>
      <c r="B433" s="48"/>
      <c r="C433" s="10"/>
      <c r="D433" s="10"/>
      <c r="E433" s="10"/>
      <c r="F433" s="10"/>
      <c r="G433" s="10"/>
    </row>
    <row r="434" spans="1:7">
      <c r="A434" s="88"/>
      <c r="B434" s="48"/>
      <c r="C434" s="52"/>
      <c r="D434" s="51"/>
      <c r="E434" s="15"/>
      <c r="F434" s="10"/>
      <c r="G434" s="66"/>
    </row>
    <row r="435" spans="1:7">
      <c r="A435" s="88"/>
      <c r="B435" s="48"/>
      <c r="C435" s="52"/>
      <c r="D435" s="51"/>
      <c r="E435" s="15"/>
      <c r="F435" s="10"/>
      <c r="G435" s="66"/>
    </row>
    <row r="436" spans="1:7">
      <c r="A436" s="88"/>
      <c r="B436" s="48"/>
      <c r="C436" s="10"/>
      <c r="D436" s="10"/>
      <c r="E436" s="10"/>
      <c r="F436" s="10"/>
      <c r="G436" s="10"/>
    </row>
    <row r="437" spans="1:7">
      <c r="A437" s="88"/>
      <c r="B437" s="48"/>
      <c r="C437" s="52"/>
      <c r="D437" s="51"/>
      <c r="E437" s="15"/>
      <c r="F437" s="10"/>
      <c r="G437" s="10"/>
    </row>
    <row r="438" spans="1:7">
      <c r="A438" s="88"/>
      <c r="B438" s="48"/>
      <c r="C438" s="52"/>
      <c r="D438" s="51"/>
      <c r="E438" s="15"/>
      <c r="F438" s="10"/>
      <c r="G438" s="66"/>
    </row>
    <row r="439" spans="1:7">
      <c r="A439" s="88"/>
      <c r="B439" s="48"/>
      <c r="C439" s="52"/>
      <c r="D439" s="51"/>
      <c r="E439" s="15"/>
      <c r="F439" s="10"/>
      <c r="G439" s="66"/>
    </row>
    <row r="440" spans="1:7">
      <c r="A440" s="88"/>
      <c r="B440" s="48"/>
      <c r="C440" s="10"/>
      <c r="D440" s="10"/>
      <c r="E440" s="10"/>
      <c r="F440" s="58"/>
      <c r="G440" s="66"/>
    </row>
    <row r="441" spans="1:7">
      <c r="A441" s="88"/>
      <c r="B441" s="48"/>
      <c r="C441" s="52"/>
      <c r="D441" s="51"/>
      <c r="E441" s="15"/>
      <c r="F441" s="10"/>
      <c r="G441" s="66"/>
    </row>
    <row r="442" spans="1:7">
      <c r="A442" s="88"/>
      <c r="B442" s="48"/>
      <c r="C442" s="52"/>
      <c r="D442" s="51"/>
      <c r="E442" s="15"/>
      <c r="F442" s="10"/>
      <c r="G442" s="66"/>
    </row>
    <row r="443" spans="1:7">
      <c r="A443" s="88"/>
      <c r="B443" s="48"/>
      <c r="C443" s="52"/>
      <c r="D443" s="51"/>
      <c r="E443" s="15"/>
      <c r="F443" s="58"/>
      <c r="G443" s="66"/>
    </row>
    <row r="444" spans="1:7">
      <c r="A444" s="88"/>
      <c r="B444" s="48"/>
      <c r="C444" s="52"/>
      <c r="D444" s="51"/>
      <c r="E444" s="15"/>
      <c r="F444" s="58"/>
      <c r="G444" s="66"/>
    </row>
    <row r="445" spans="1:7">
      <c r="A445" s="88"/>
      <c r="B445" s="48"/>
      <c r="C445" s="52"/>
      <c r="D445" s="51"/>
      <c r="E445" s="15"/>
      <c r="F445" s="58"/>
      <c r="G445" s="66"/>
    </row>
    <row r="446" spans="1:7">
      <c r="A446" s="88"/>
      <c r="B446" s="48"/>
      <c r="C446" s="52"/>
      <c r="D446" s="51"/>
      <c r="E446" s="15"/>
      <c r="F446" s="58"/>
      <c r="G446" s="66"/>
    </row>
    <row r="447" spans="1:7">
      <c r="A447" s="88"/>
      <c r="B447" s="48"/>
      <c r="C447" s="52"/>
      <c r="D447" s="51"/>
      <c r="E447" s="15"/>
      <c r="F447" s="58"/>
      <c r="G447" s="66"/>
    </row>
    <row r="448" spans="1:7">
      <c r="A448" s="88"/>
      <c r="B448" s="48"/>
      <c r="C448" s="52"/>
      <c r="D448" s="51"/>
      <c r="E448" s="15"/>
      <c r="F448" s="58"/>
      <c r="G448" s="66"/>
    </row>
    <row r="449" spans="1:7">
      <c r="A449" s="88"/>
      <c r="B449" s="48"/>
      <c r="C449" s="52"/>
      <c r="D449" s="51"/>
      <c r="E449" s="15"/>
      <c r="F449" s="58"/>
      <c r="G449" s="66"/>
    </row>
    <row r="450" spans="1:7">
      <c r="A450" s="88"/>
      <c r="B450" s="48"/>
      <c r="C450" s="52"/>
      <c r="D450" s="51"/>
      <c r="E450" s="15"/>
      <c r="F450" s="58"/>
      <c r="G450" s="66"/>
    </row>
    <row r="451" spans="1:7">
      <c r="A451" s="88"/>
      <c r="B451" s="48"/>
      <c r="C451" s="52"/>
      <c r="D451" s="51"/>
      <c r="E451" s="15"/>
      <c r="F451" s="58"/>
      <c r="G451" s="66"/>
    </row>
    <row r="452" spans="1:7">
      <c r="A452" s="88"/>
      <c r="B452" s="48"/>
      <c r="C452" s="52"/>
      <c r="D452" s="51"/>
      <c r="E452" s="15"/>
      <c r="F452" s="58"/>
      <c r="G452" s="66"/>
    </row>
    <row r="453" spans="1:7">
      <c r="A453" s="88"/>
      <c r="B453" s="48"/>
      <c r="C453" s="52"/>
      <c r="D453" s="51"/>
      <c r="E453" s="15"/>
      <c r="F453" s="58"/>
      <c r="G453" s="66"/>
    </row>
    <row r="454" spans="1:7">
      <c r="A454" s="88"/>
      <c r="B454" s="48"/>
      <c r="C454" s="52"/>
      <c r="D454" s="51"/>
      <c r="E454" s="15"/>
      <c r="F454" s="58"/>
      <c r="G454" s="66"/>
    </row>
    <row r="455" spans="1:7">
      <c r="A455" s="88"/>
      <c r="B455" s="48"/>
      <c r="C455" s="52"/>
      <c r="D455" s="51"/>
      <c r="E455" s="15"/>
      <c r="F455" s="58"/>
      <c r="G455" s="66"/>
    </row>
    <row r="456" spans="1:7">
      <c r="A456" s="88"/>
      <c r="B456" s="10"/>
      <c r="C456" s="52"/>
      <c r="D456" s="51"/>
      <c r="E456" s="15"/>
      <c r="F456" s="58"/>
      <c r="G456" s="66"/>
    </row>
    <row r="457" spans="1:7">
      <c r="A457" s="88"/>
      <c r="B457" s="10"/>
      <c r="C457" s="52"/>
      <c r="D457" s="51"/>
      <c r="E457" s="15"/>
      <c r="F457" s="58"/>
      <c r="G457" s="66"/>
    </row>
    <row r="458" spans="1:7">
      <c r="A458" s="88"/>
      <c r="B458" s="10"/>
      <c r="C458" s="52"/>
      <c r="D458" s="51"/>
      <c r="E458" s="15"/>
      <c r="F458" s="58"/>
      <c r="G458" s="66"/>
    </row>
    <row r="459" spans="1:7">
      <c r="A459" s="88"/>
      <c r="B459" s="48"/>
      <c r="C459" s="52"/>
      <c r="D459" s="51"/>
      <c r="E459" s="15"/>
      <c r="F459" s="58"/>
      <c r="G459" s="66"/>
    </row>
    <row r="460" spans="1:7">
      <c r="A460" s="88"/>
      <c r="B460" s="48"/>
      <c r="C460" s="52"/>
      <c r="D460" s="51"/>
      <c r="E460" s="15"/>
      <c r="F460" s="58"/>
      <c r="G460" s="66"/>
    </row>
    <row r="461" spans="1:7">
      <c r="A461" s="88"/>
      <c r="B461" s="48"/>
      <c r="C461" s="52"/>
      <c r="D461" s="51"/>
      <c r="E461" s="15"/>
      <c r="F461" s="58"/>
      <c r="G461" s="66"/>
    </row>
    <row r="462" spans="1:7">
      <c r="A462" s="88"/>
      <c r="B462" s="48"/>
      <c r="C462" s="52"/>
      <c r="D462" s="51"/>
      <c r="E462" s="15"/>
      <c r="F462" s="58"/>
      <c r="G462" s="66"/>
    </row>
    <row r="463" spans="1:7">
      <c r="A463" s="88"/>
      <c r="B463" s="48"/>
      <c r="C463" s="52"/>
      <c r="D463" s="51"/>
      <c r="E463" s="15"/>
      <c r="F463" s="58"/>
      <c r="G463" s="66"/>
    </row>
    <row r="464" spans="1:7">
      <c r="A464" s="88"/>
      <c r="B464" s="48"/>
      <c r="C464" s="52"/>
      <c r="D464" s="51"/>
      <c r="E464" s="15"/>
      <c r="F464" s="58"/>
      <c r="G464" s="66"/>
    </row>
    <row r="465" spans="1:7">
      <c r="A465" s="88"/>
      <c r="B465" s="48"/>
      <c r="C465" s="52"/>
      <c r="D465" s="51"/>
      <c r="E465" s="15"/>
      <c r="F465" s="58"/>
      <c r="G465" s="66"/>
    </row>
    <row r="466" spans="1:7">
      <c r="A466" s="88"/>
      <c r="B466" s="48"/>
      <c r="C466" s="52"/>
      <c r="D466" s="51"/>
      <c r="E466" s="15"/>
      <c r="F466" s="58"/>
      <c r="G466" s="66"/>
    </row>
    <row r="467" spans="1:7">
      <c r="A467" s="88"/>
      <c r="B467" s="48"/>
      <c r="C467" s="52"/>
      <c r="D467" s="51"/>
      <c r="E467" s="15"/>
      <c r="F467" s="58"/>
      <c r="G467" s="66"/>
    </row>
    <row r="468" spans="1:7">
      <c r="A468" s="88"/>
      <c r="B468" s="48"/>
      <c r="C468" s="52"/>
      <c r="D468" s="51"/>
      <c r="E468" s="15"/>
      <c r="F468" s="58"/>
      <c r="G468" s="66"/>
    </row>
    <row r="469" spans="1:7">
      <c r="A469" s="88"/>
      <c r="B469" s="48"/>
      <c r="C469" s="52"/>
      <c r="D469" s="51"/>
      <c r="E469" s="15"/>
      <c r="F469" s="58"/>
      <c r="G469" s="66"/>
    </row>
    <row r="470" spans="1:7">
      <c r="A470" s="88"/>
      <c r="B470" s="48"/>
      <c r="C470" s="52"/>
      <c r="D470" s="51"/>
      <c r="E470" s="15"/>
      <c r="F470" s="58"/>
      <c r="G470" s="66"/>
    </row>
    <row r="471" spans="1:7">
      <c r="A471" s="88"/>
      <c r="B471" s="48"/>
      <c r="C471" s="52"/>
      <c r="D471" s="51"/>
      <c r="E471" s="15"/>
      <c r="F471" s="58"/>
      <c r="G471" s="66"/>
    </row>
    <row r="472" spans="1:7">
      <c r="A472" s="88"/>
      <c r="B472" s="48"/>
      <c r="C472" s="52"/>
      <c r="D472" s="51"/>
      <c r="E472" s="15"/>
      <c r="F472" s="58"/>
      <c r="G472" s="66"/>
    </row>
    <row r="473" spans="1:7">
      <c r="A473" s="88"/>
      <c r="B473" s="48"/>
      <c r="C473" s="52"/>
      <c r="D473" s="51"/>
      <c r="E473" s="15"/>
      <c r="F473" s="58"/>
      <c r="G473" s="66"/>
    </row>
    <row r="474" spans="1:7">
      <c r="A474" s="88"/>
      <c r="B474" s="10"/>
      <c r="C474" s="52"/>
      <c r="D474" s="51"/>
      <c r="E474" s="15"/>
      <c r="F474" s="58"/>
      <c r="G474" s="66"/>
    </row>
    <row r="475" spans="1:7">
      <c r="A475" s="88"/>
      <c r="B475" s="48"/>
      <c r="C475" s="52"/>
      <c r="D475" s="51"/>
      <c r="E475" s="15"/>
      <c r="F475" s="58"/>
      <c r="G475" s="66"/>
    </row>
    <row r="476" spans="1:7">
      <c r="A476" s="88"/>
      <c r="B476" s="48"/>
      <c r="C476" s="52"/>
      <c r="D476" s="51"/>
      <c r="E476" s="15"/>
      <c r="F476" s="58"/>
      <c r="G476" s="66"/>
    </row>
    <row r="477" spans="1:7">
      <c r="A477" s="88"/>
      <c r="B477" s="48"/>
      <c r="C477" s="52"/>
      <c r="D477" s="51"/>
      <c r="E477" s="15"/>
      <c r="F477" s="58"/>
      <c r="G477" s="66"/>
    </row>
    <row r="478" spans="1:7">
      <c r="A478" s="88"/>
      <c r="B478" s="48"/>
      <c r="C478" s="52"/>
      <c r="D478" s="51"/>
      <c r="E478" s="15"/>
      <c r="F478" s="10"/>
      <c r="G478" s="66"/>
    </row>
    <row r="479" spans="1:7">
      <c r="A479" s="88"/>
      <c r="B479" s="68"/>
      <c r="C479" s="52"/>
      <c r="D479" s="51"/>
      <c r="E479" s="15"/>
      <c r="F479" s="58"/>
      <c r="G479" s="66"/>
    </row>
    <row r="480" spans="1:7">
      <c r="A480" s="88"/>
      <c r="B480" s="68"/>
      <c r="C480" s="52"/>
      <c r="D480" s="51"/>
      <c r="E480" s="15"/>
      <c r="F480" s="58"/>
      <c r="G480" s="58"/>
    </row>
    <row r="481" spans="1:7">
      <c r="A481" s="88"/>
      <c r="B481" s="68"/>
      <c r="C481" s="52"/>
      <c r="D481" s="51"/>
      <c r="E481" s="15"/>
      <c r="F481" s="58"/>
      <c r="G481" s="58"/>
    </row>
    <row r="482" spans="1:7">
      <c r="A482" s="88"/>
      <c r="B482" s="68"/>
      <c r="C482" s="52"/>
      <c r="D482" s="51"/>
      <c r="E482" s="15"/>
      <c r="F482" s="58"/>
      <c r="G482" s="66"/>
    </row>
    <row r="483" spans="1:7">
      <c r="A483" s="88"/>
      <c r="B483" s="68"/>
      <c r="C483" s="52"/>
      <c r="D483" s="51"/>
      <c r="E483" s="15"/>
      <c r="F483" s="58"/>
      <c r="G483" s="66"/>
    </row>
    <row r="484" spans="1:7">
      <c r="A484" s="88"/>
      <c r="B484" s="68"/>
      <c r="C484" s="52"/>
      <c r="D484" s="51"/>
      <c r="E484" s="15"/>
      <c r="F484" s="58"/>
      <c r="G484" s="58"/>
    </row>
    <row r="485" spans="1:7">
      <c r="A485" s="88"/>
      <c r="B485" s="68"/>
      <c r="C485" s="52"/>
      <c r="D485" s="51"/>
      <c r="E485" s="15"/>
      <c r="F485" s="58"/>
      <c r="G485" s="58"/>
    </row>
    <row r="486" spans="1:7">
      <c r="A486" s="88"/>
      <c r="B486" s="68"/>
      <c r="C486" s="52"/>
      <c r="D486" s="51"/>
      <c r="E486" s="15"/>
      <c r="F486" s="58"/>
      <c r="G486" s="66"/>
    </row>
    <row r="487" spans="1:7">
      <c r="A487" s="88"/>
      <c r="B487" s="68"/>
      <c r="C487" s="52"/>
      <c r="D487" s="51"/>
      <c r="E487" s="15"/>
      <c r="F487" s="58"/>
      <c r="G487" s="66"/>
    </row>
    <row r="488" spans="1:7">
      <c r="A488" s="88"/>
      <c r="B488" s="68"/>
      <c r="C488" s="52"/>
      <c r="D488" s="51"/>
      <c r="E488" s="15"/>
      <c r="F488" s="58"/>
      <c r="G488" s="58"/>
    </row>
    <row r="489" spans="1:7">
      <c r="A489" s="88"/>
      <c r="B489" s="68"/>
      <c r="C489" s="52"/>
      <c r="D489" s="51"/>
      <c r="E489" s="15"/>
      <c r="F489" s="58"/>
      <c r="G489" s="66"/>
    </row>
    <row r="490" spans="1:7">
      <c r="A490" s="88"/>
      <c r="B490" s="68"/>
      <c r="C490" s="52"/>
      <c r="D490" s="51"/>
      <c r="E490" s="15"/>
      <c r="F490" s="58"/>
      <c r="G490" s="66"/>
    </row>
    <row r="491" spans="1:7">
      <c r="A491" s="88"/>
      <c r="B491" s="68"/>
      <c r="C491" s="52"/>
      <c r="D491" s="51"/>
      <c r="E491" s="15"/>
      <c r="F491" s="58"/>
      <c r="G491" s="58"/>
    </row>
    <row r="492" spans="1:7">
      <c r="A492" s="88"/>
      <c r="B492" s="68"/>
      <c r="C492" s="52"/>
      <c r="D492" s="51"/>
      <c r="E492" s="15"/>
      <c r="F492" s="58"/>
      <c r="G492" s="58"/>
    </row>
    <row r="493" spans="1:7">
      <c r="A493" s="88"/>
      <c r="B493" s="68"/>
      <c r="C493" s="52"/>
      <c r="D493" s="51"/>
      <c r="E493" s="15"/>
      <c r="F493" s="58"/>
      <c r="G493" s="66"/>
    </row>
    <row r="494" spans="1:7">
      <c r="A494" s="88"/>
      <c r="B494" s="68"/>
      <c r="C494" s="52"/>
      <c r="D494" s="51"/>
      <c r="E494" s="15"/>
      <c r="F494" s="58"/>
      <c r="G494" s="66"/>
    </row>
    <row r="495" spans="1:7">
      <c r="A495" s="88"/>
      <c r="B495" s="68"/>
      <c r="C495" s="52"/>
      <c r="D495" s="51"/>
      <c r="E495" s="15"/>
      <c r="F495" s="58"/>
      <c r="G495" s="58"/>
    </row>
    <row r="496" spans="1:7">
      <c r="A496" s="88"/>
      <c r="B496" s="68"/>
      <c r="C496" s="52"/>
      <c r="D496" s="51"/>
      <c r="E496" s="15"/>
      <c r="F496" s="58"/>
      <c r="G496" s="58"/>
    </row>
    <row r="497" spans="1:7">
      <c r="A497" s="88"/>
      <c r="B497" s="68"/>
      <c r="C497" s="52"/>
      <c r="D497" s="51"/>
      <c r="E497" s="15"/>
      <c r="F497" s="58"/>
      <c r="G497" s="66"/>
    </row>
    <row r="498" spans="1:7">
      <c r="A498" s="88"/>
      <c r="B498" s="68"/>
      <c r="C498" s="52"/>
      <c r="D498" s="51"/>
      <c r="E498" s="15"/>
      <c r="F498" s="58"/>
      <c r="G498" s="66"/>
    </row>
    <row r="499" spans="1:7">
      <c r="A499" s="88"/>
      <c r="B499" s="68"/>
      <c r="C499" s="52"/>
      <c r="D499" s="51"/>
      <c r="E499" s="15"/>
      <c r="F499" s="58"/>
      <c r="G499" s="58"/>
    </row>
    <row r="500" spans="1:7">
      <c r="A500" s="88"/>
      <c r="B500" s="68"/>
      <c r="C500" s="52"/>
      <c r="D500" s="51"/>
      <c r="E500" s="15"/>
      <c r="F500" s="58"/>
      <c r="G500" s="58"/>
    </row>
    <row r="501" spans="1:7">
      <c r="A501" s="88"/>
      <c r="B501" s="68"/>
      <c r="C501" s="52"/>
      <c r="D501" s="51"/>
      <c r="E501" s="15"/>
      <c r="F501" s="58"/>
      <c r="G501" s="66"/>
    </row>
    <row r="502" spans="1:7">
      <c r="A502" s="88"/>
      <c r="B502" s="68"/>
      <c r="C502" s="52"/>
      <c r="D502" s="51"/>
      <c r="E502" s="15"/>
      <c r="F502" s="58"/>
      <c r="G502" s="66"/>
    </row>
    <row r="503" spans="1:7">
      <c r="A503" s="88"/>
      <c r="B503" s="68"/>
      <c r="C503" s="52"/>
      <c r="D503" s="51"/>
      <c r="E503" s="15"/>
      <c r="F503" s="58"/>
      <c r="G503" s="58"/>
    </row>
    <row r="504" spans="1:7">
      <c r="A504" s="88"/>
      <c r="B504" s="68"/>
      <c r="C504" s="52"/>
      <c r="D504" s="51"/>
      <c r="E504" s="15"/>
      <c r="F504" s="58"/>
      <c r="G504" s="58"/>
    </row>
    <row r="505" spans="1:7">
      <c r="A505" s="88"/>
      <c r="B505" s="68"/>
      <c r="C505" s="52"/>
      <c r="D505" s="51"/>
      <c r="E505" s="15"/>
      <c r="F505" s="58"/>
      <c r="G505" s="66"/>
    </row>
    <row r="506" spans="1:7">
      <c r="A506" s="88"/>
      <c r="B506" s="68"/>
      <c r="C506" s="52"/>
      <c r="D506" s="51"/>
      <c r="E506" s="15"/>
      <c r="F506" s="58"/>
      <c r="G506" s="66"/>
    </row>
    <row r="507" spans="1:7">
      <c r="A507" s="88"/>
      <c r="B507" s="68"/>
      <c r="C507" s="52"/>
      <c r="D507" s="51"/>
      <c r="E507" s="15"/>
      <c r="F507" s="58"/>
      <c r="G507" s="58"/>
    </row>
    <row r="508" spans="1:7">
      <c r="A508" s="88"/>
      <c r="B508" s="68"/>
      <c r="C508" s="52"/>
      <c r="D508" s="51"/>
      <c r="E508" s="15"/>
      <c r="F508" s="58"/>
      <c r="G508" s="58"/>
    </row>
    <row r="509" spans="1:7">
      <c r="A509" s="88"/>
      <c r="B509" s="68"/>
      <c r="C509" s="52"/>
      <c r="D509" s="51"/>
      <c r="E509" s="15"/>
      <c r="F509" s="58"/>
      <c r="G509" s="66"/>
    </row>
    <row r="510" spans="1:7">
      <c r="A510" s="88"/>
      <c r="B510" s="68"/>
      <c r="C510" s="52"/>
      <c r="D510" s="51"/>
      <c r="E510" s="15"/>
      <c r="F510" s="58"/>
      <c r="G510" s="66"/>
    </row>
    <row r="511" spans="1:7">
      <c r="A511" s="88"/>
      <c r="B511" s="68"/>
      <c r="C511" s="52"/>
      <c r="D511" s="51"/>
      <c r="E511" s="15"/>
      <c r="F511" s="58"/>
      <c r="G511" s="58"/>
    </row>
    <row r="512" spans="1:7">
      <c r="A512" s="88"/>
      <c r="B512" s="68"/>
      <c r="C512" s="52"/>
      <c r="D512" s="51"/>
      <c r="E512" s="15"/>
      <c r="F512" s="58"/>
      <c r="G512" s="58"/>
    </row>
    <row r="513" spans="1:7">
      <c r="A513" s="88"/>
      <c r="B513" s="68"/>
      <c r="C513" s="52"/>
      <c r="D513" s="51"/>
      <c r="E513" s="15"/>
      <c r="F513" s="58"/>
      <c r="G513" s="66"/>
    </row>
    <row r="514" spans="1:7">
      <c r="A514" s="88"/>
      <c r="B514" s="68"/>
      <c r="C514" s="52"/>
      <c r="D514" s="51"/>
      <c r="E514" s="15"/>
      <c r="F514" s="58"/>
      <c r="G514" s="66"/>
    </row>
    <row r="515" spans="1:7">
      <c r="A515" s="88"/>
      <c r="B515" s="68"/>
      <c r="C515" s="52"/>
      <c r="D515" s="51"/>
      <c r="E515" s="15"/>
      <c r="F515" s="58"/>
      <c r="G515" s="58"/>
    </row>
    <row r="516" spans="1:7">
      <c r="A516" s="88"/>
      <c r="B516" s="68"/>
      <c r="C516" s="52"/>
      <c r="D516" s="51"/>
      <c r="E516" s="15"/>
      <c r="F516" s="58"/>
      <c r="G516" s="58"/>
    </row>
    <row r="517" spans="1:7">
      <c r="A517" s="88"/>
      <c r="B517" s="68"/>
      <c r="C517" s="52"/>
      <c r="D517" s="51"/>
      <c r="E517" s="15"/>
      <c r="F517" s="58"/>
      <c r="G517" s="66"/>
    </row>
    <row r="518" spans="1:7">
      <c r="A518" s="88"/>
      <c r="B518" s="68"/>
      <c r="C518" s="52"/>
      <c r="D518" s="51"/>
      <c r="E518" s="15"/>
      <c r="F518" s="58"/>
      <c r="G518" s="66"/>
    </row>
    <row r="519" spans="1:7">
      <c r="A519" s="88"/>
      <c r="B519" s="68"/>
      <c r="C519" s="52"/>
      <c r="D519" s="51"/>
      <c r="E519" s="15"/>
      <c r="F519" s="58"/>
      <c r="G519" s="58"/>
    </row>
    <row r="520" spans="1:7">
      <c r="A520" s="88"/>
      <c r="B520" s="68"/>
      <c r="C520" s="52"/>
      <c r="D520" s="51"/>
      <c r="E520" s="15"/>
      <c r="F520" s="58"/>
      <c r="G520" s="58"/>
    </row>
    <row r="521" spans="1:7">
      <c r="A521" s="88"/>
      <c r="B521" s="68"/>
      <c r="C521" s="52"/>
      <c r="D521" s="51"/>
      <c r="E521" s="15"/>
      <c r="F521" s="58"/>
      <c r="G521" s="66"/>
    </row>
    <row r="522" spans="1:7">
      <c r="A522" s="88"/>
      <c r="B522" s="68"/>
      <c r="C522" s="52"/>
      <c r="D522" s="51"/>
      <c r="E522" s="15"/>
      <c r="F522" s="58"/>
      <c r="G522" s="66"/>
    </row>
    <row r="523" spans="1:7">
      <c r="A523" s="88"/>
      <c r="B523" s="68"/>
      <c r="C523" s="52"/>
      <c r="D523" s="51"/>
      <c r="E523" s="15"/>
      <c r="F523" s="58"/>
      <c r="G523" s="58"/>
    </row>
    <row r="524" spans="1:7">
      <c r="A524" s="88"/>
      <c r="B524" s="68"/>
      <c r="C524" s="52"/>
      <c r="D524" s="51"/>
      <c r="E524" s="15"/>
      <c r="F524" s="58"/>
      <c r="G524" s="66"/>
    </row>
    <row r="525" spans="1:7">
      <c r="A525" s="88"/>
      <c r="B525" s="68"/>
      <c r="C525" s="52"/>
      <c r="D525" s="51"/>
      <c r="E525" s="15"/>
      <c r="F525" s="58"/>
      <c r="G525" s="66"/>
    </row>
    <row r="526" spans="1:7">
      <c r="A526" s="88"/>
      <c r="B526" s="68"/>
      <c r="C526" s="52"/>
      <c r="D526" s="51"/>
      <c r="E526" s="15"/>
      <c r="F526" s="58"/>
      <c r="G526" s="58"/>
    </row>
    <row r="527" spans="1:7">
      <c r="A527" s="88"/>
      <c r="B527" s="68"/>
      <c r="C527" s="52"/>
      <c r="D527" s="51"/>
      <c r="E527" s="15"/>
      <c r="F527" s="58"/>
      <c r="G527" s="66"/>
    </row>
    <row r="528" spans="1:7">
      <c r="A528" s="88"/>
      <c r="B528" s="68"/>
      <c r="C528" s="52"/>
      <c r="D528" s="51"/>
      <c r="E528" s="15"/>
      <c r="F528" s="58"/>
      <c r="G528" s="66"/>
    </row>
    <row r="529" spans="1:7">
      <c r="A529" s="88"/>
      <c r="B529" s="68"/>
      <c r="C529" s="52"/>
      <c r="D529" s="51"/>
      <c r="E529" s="15"/>
      <c r="F529" s="58"/>
      <c r="G529" s="58"/>
    </row>
    <row r="530" spans="1:7">
      <c r="A530" s="88"/>
      <c r="B530" s="68"/>
      <c r="C530" s="52"/>
      <c r="D530" s="51"/>
      <c r="E530" s="15"/>
      <c r="F530" s="58"/>
      <c r="G530" s="58"/>
    </row>
    <row r="531" spans="1:7">
      <c r="A531" s="88"/>
      <c r="B531" s="68"/>
      <c r="C531" s="52"/>
      <c r="D531" s="51"/>
      <c r="E531" s="15"/>
      <c r="F531" s="58"/>
      <c r="G531" s="66"/>
    </row>
    <row r="532" spans="1:7">
      <c r="A532" s="88"/>
      <c r="B532" s="68"/>
      <c r="C532" s="52"/>
      <c r="D532" s="51"/>
      <c r="E532" s="15"/>
      <c r="F532" s="58"/>
      <c r="G532" s="66"/>
    </row>
    <row r="533" spans="1:7">
      <c r="A533" s="88"/>
      <c r="B533" s="68"/>
      <c r="C533" s="10"/>
      <c r="D533" s="51"/>
      <c r="E533" s="34"/>
      <c r="F533" s="58"/>
      <c r="G533" s="58"/>
    </row>
    <row r="534" spans="1:7">
      <c r="A534" s="88"/>
      <c r="B534" s="68"/>
      <c r="C534" s="52"/>
      <c r="D534" s="51"/>
      <c r="E534" s="15"/>
      <c r="F534" s="58"/>
      <c r="G534" s="66"/>
    </row>
    <row r="535" spans="1:7">
      <c r="A535" s="88"/>
      <c r="B535" s="48"/>
      <c r="C535" s="52"/>
      <c r="D535" s="51"/>
      <c r="E535" s="15"/>
    </row>
    <row r="536" spans="1:7">
      <c r="A536" s="88"/>
      <c r="B536" s="48"/>
      <c r="C536" s="52"/>
      <c r="D536" s="51"/>
      <c r="E536" s="15"/>
      <c r="F536" s="58"/>
      <c r="G536" s="58"/>
    </row>
    <row r="537" spans="1:7">
      <c r="A537" s="88"/>
      <c r="B537" s="48"/>
      <c r="C537" s="52"/>
      <c r="D537" s="51"/>
      <c r="E537" s="15"/>
      <c r="F537" s="58"/>
      <c r="G537" s="66"/>
    </row>
    <row r="538" spans="1:7">
      <c r="A538" s="88"/>
      <c r="B538" s="48"/>
      <c r="C538" s="52"/>
      <c r="D538" s="51"/>
      <c r="E538" s="15"/>
      <c r="F538" s="58"/>
      <c r="G538" s="66"/>
    </row>
    <row r="539" spans="1:7">
      <c r="A539" s="88"/>
      <c r="B539" s="48"/>
      <c r="C539" s="52"/>
      <c r="D539" s="51"/>
      <c r="E539" s="15"/>
      <c r="F539" s="58"/>
      <c r="G539" s="66"/>
    </row>
    <row r="540" spans="1:7">
      <c r="A540" s="88"/>
      <c r="B540" s="48"/>
      <c r="C540" s="52"/>
      <c r="D540" s="51"/>
      <c r="E540" s="15"/>
      <c r="F540" s="58"/>
      <c r="G540" s="58"/>
    </row>
    <row r="541" spans="1:7">
      <c r="A541" s="88"/>
      <c r="B541" s="48"/>
      <c r="C541" s="52"/>
      <c r="D541" s="51"/>
      <c r="E541" s="15"/>
      <c r="F541" s="58"/>
      <c r="G541" s="66"/>
    </row>
    <row r="542" spans="1:7">
      <c r="A542" s="88"/>
      <c r="B542" s="48"/>
      <c r="C542" s="52"/>
      <c r="D542" s="51"/>
      <c r="E542" s="15"/>
      <c r="F542" s="58"/>
      <c r="G542" s="66"/>
    </row>
    <row r="543" spans="1:7">
      <c r="A543" s="88"/>
      <c r="B543" s="48"/>
      <c r="C543" s="52"/>
      <c r="D543" s="51"/>
      <c r="E543" s="15"/>
    </row>
    <row r="544" spans="1:7">
      <c r="A544" s="88"/>
      <c r="B544" s="48"/>
      <c r="C544" s="52"/>
      <c r="D544" s="51"/>
      <c r="E544" s="15"/>
    </row>
    <row r="545" spans="1:7">
      <c r="A545" s="88"/>
      <c r="B545" s="48"/>
      <c r="C545" s="52"/>
      <c r="D545" s="51"/>
      <c r="E545" s="15"/>
      <c r="F545" s="58"/>
      <c r="G545" s="66"/>
    </row>
    <row r="546" spans="1:7">
      <c r="A546" s="88"/>
      <c r="B546" s="10"/>
      <c r="C546" s="52"/>
      <c r="D546" s="51"/>
      <c r="E546" s="15"/>
      <c r="F546" s="58"/>
      <c r="G546" s="58"/>
    </row>
    <row r="547" spans="1:7">
      <c r="A547" s="88"/>
      <c r="B547" s="48"/>
      <c r="C547" s="52"/>
      <c r="D547" s="51"/>
      <c r="E547" s="15"/>
      <c r="F547" s="58"/>
      <c r="G547" s="66"/>
    </row>
    <row r="548" spans="1:7">
      <c r="A548" s="88"/>
      <c r="B548" s="48"/>
      <c r="C548" s="52"/>
      <c r="D548" s="51"/>
      <c r="E548" s="15"/>
      <c r="F548" s="58"/>
      <c r="G548" s="66"/>
    </row>
    <row r="549" spans="1:7">
      <c r="A549" s="88"/>
      <c r="B549" s="48"/>
      <c r="C549" s="52"/>
      <c r="D549" s="51"/>
      <c r="E549" s="15"/>
      <c r="F549" s="58"/>
      <c r="G549" s="66"/>
    </row>
    <row r="550" spans="1:7" ht="13.5">
      <c r="A550" s="88"/>
      <c r="B550" s="48"/>
      <c r="C550" s="32"/>
      <c r="D550" s="51"/>
      <c r="E550" s="15"/>
      <c r="F550" s="58"/>
      <c r="G550" s="66"/>
    </row>
    <row r="551" spans="1:7">
      <c r="A551" s="88"/>
      <c r="B551" s="48"/>
      <c r="C551" s="52"/>
      <c r="D551" s="51"/>
      <c r="E551" s="15"/>
      <c r="F551" s="58"/>
      <c r="G551" s="66"/>
    </row>
    <row r="552" spans="1:7">
      <c r="A552" s="88"/>
      <c r="B552" s="68"/>
      <c r="C552" s="52"/>
      <c r="D552" s="51"/>
      <c r="E552" s="15"/>
      <c r="F552" s="58"/>
      <c r="G552" s="58"/>
    </row>
    <row r="553" spans="1:7">
      <c r="A553" s="88"/>
      <c r="B553" s="48"/>
      <c r="C553" s="52"/>
      <c r="D553" s="51"/>
      <c r="E553" s="15"/>
      <c r="F553" s="58"/>
      <c r="G553" s="66"/>
    </row>
    <row r="554" spans="1:7">
      <c r="A554" s="88"/>
      <c r="B554" s="48"/>
      <c r="C554" s="52"/>
      <c r="D554" s="51"/>
      <c r="E554" s="15"/>
      <c r="F554" s="58"/>
      <c r="G554" s="66"/>
    </row>
    <row r="555" spans="1:7">
      <c r="A555" s="88"/>
      <c r="B555" s="48"/>
      <c r="C555" s="47"/>
      <c r="D555" s="51"/>
      <c r="E555" s="15"/>
      <c r="F555" s="58"/>
      <c r="G555" s="66"/>
    </row>
    <row r="556" spans="1:7">
      <c r="A556" s="88"/>
      <c r="B556" s="48"/>
      <c r="C556" s="67"/>
      <c r="D556" s="1"/>
      <c r="E556" s="13"/>
      <c r="F556" s="56"/>
      <c r="G556" s="54"/>
    </row>
    <row r="559" spans="1:7">
      <c r="A559" s="87"/>
      <c r="B559" s="2"/>
      <c r="C559" s="49"/>
      <c r="D559" s="53"/>
      <c r="E559" s="43"/>
      <c r="F559" s="58"/>
      <c r="G559" s="58"/>
    </row>
    <row r="560" spans="1:7">
      <c r="A560" s="88"/>
      <c r="B560" s="48"/>
      <c r="C560" s="52"/>
      <c r="D560" s="51"/>
      <c r="E560" s="15"/>
      <c r="F560" s="58"/>
      <c r="G560" s="66"/>
    </row>
    <row r="561" spans="1:7">
      <c r="A561" s="88"/>
      <c r="B561" s="48"/>
      <c r="C561" s="52"/>
      <c r="D561" s="51"/>
      <c r="E561" s="15"/>
      <c r="F561" s="58"/>
      <c r="G561" s="66"/>
    </row>
    <row r="562" spans="1:7">
      <c r="A562" s="88"/>
      <c r="B562" s="48"/>
      <c r="C562" s="52"/>
      <c r="D562" s="51"/>
      <c r="E562" s="15"/>
      <c r="F562" s="58"/>
      <c r="G562" s="66"/>
    </row>
    <row r="563" spans="1:7" ht="13.5">
      <c r="A563" s="87"/>
      <c r="B563" s="48"/>
      <c r="C563" s="32"/>
      <c r="D563" s="51"/>
      <c r="E563" s="15"/>
      <c r="F563" s="58"/>
      <c r="G563" s="66"/>
    </row>
    <row r="564" spans="1:7">
      <c r="A564" s="87"/>
      <c r="B564" s="48"/>
      <c r="C564" s="52"/>
      <c r="D564" s="51"/>
      <c r="E564" s="15"/>
      <c r="F564" s="58"/>
      <c r="G564" s="66"/>
    </row>
    <row r="565" spans="1:7">
      <c r="A565" s="87"/>
      <c r="B565" s="48"/>
      <c r="C565" s="52"/>
      <c r="D565" s="10"/>
      <c r="E565" s="10"/>
      <c r="F565" s="10"/>
      <c r="G565" s="10"/>
    </row>
    <row r="566" spans="1:7">
      <c r="A566" s="87"/>
      <c r="B566" s="48"/>
      <c r="C566" s="52"/>
      <c r="D566" s="51"/>
      <c r="E566" s="15"/>
      <c r="F566" s="58"/>
      <c r="G566" s="66"/>
    </row>
    <row r="567" spans="1:7">
      <c r="A567" s="87"/>
      <c r="B567" s="48"/>
      <c r="C567" s="52"/>
      <c r="D567" s="51"/>
      <c r="E567" s="15"/>
      <c r="F567" s="58"/>
      <c r="G567" s="66"/>
    </row>
    <row r="568" spans="1:7">
      <c r="A568" s="87"/>
      <c r="B568" s="48"/>
      <c r="C568" s="52"/>
      <c r="D568" s="51"/>
      <c r="E568" s="15"/>
      <c r="F568" s="58"/>
      <c r="G568" s="66"/>
    </row>
    <row r="569" spans="1:7">
      <c r="A569" s="87"/>
      <c r="B569" s="48"/>
      <c r="C569" s="52"/>
      <c r="D569" s="51"/>
      <c r="E569" s="15"/>
      <c r="F569" s="58"/>
      <c r="G569" s="66"/>
    </row>
    <row r="570" spans="1:7">
      <c r="A570" s="87"/>
      <c r="B570" s="48"/>
      <c r="C570" s="52"/>
      <c r="D570" s="51"/>
      <c r="E570" s="15"/>
      <c r="F570" s="58"/>
      <c r="G570" s="66"/>
    </row>
    <row r="571" spans="1:7">
      <c r="A571" s="87"/>
      <c r="B571" s="48"/>
      <c r="C571" s="52"/>
      <c r="D571" s="51"/>
      <c r="E571" s="15"/>
      <c r="F571" s="58"/>
      <c r="G571" s="66"/>
    </row>
    <row r="572" spans="1:7">
      <c r="A572" s="87"/>
      <c r="B572" s="48"/>
      <c r="C572" s="52"/>
      <c r="D572" s="51"/>
      <c r="E572" s="15"/>
      <c r="F572" s="58"/>
      <c r="G572" s="66"/>
    </row>
    <row r="573" spans="1:7">
      <c r="A573" s="87"/>
      <c r="B573" s="48"/>
      <c r="C573" s="52"/>
      <c r="D573" s="51"/>
      <c r="E573" s="15"/>
      <c r="F573" s="58"/>
      <c r="G573" s="66"/>
    </row>
    <row r="574" spans="1:7">
      <c r="A574" s="87"/>
      <c r="B574" s="48"/>
      <c r="C574" s="52"/>
      <c r="D574" s="51"/>
      <c r="E574" s="15"/>
      <c r="F574" s="58"/>
      <c r="G574" s="66"/>
    </row>
    <row r="575" spans="1:7">
      <c r="A575" s="87"/>
      <c r="B575" s="48"/>
      <c r="C575" s="52"/>
      <c r="D575" s="51"/>
      <c r="E575" s="15"/>
      <c r="F575" s="58"/>
      <c r="G575" s="66"/>
    </row>
    <row r="576" spans="1:7">
      <c r="A576" s="87"/>
      <c r="B576" s="48"/>
      <c r="C576" s="52"/>
      <c r="D576" s="51"/>
      <c r="E576" s="15"/>
      <c r="F576" s="58"/>
      <c r="G576" s="66"/>
    </row>
    <row r="577" spans="1:7">
      <c r="A577" s="87"/>
      <c r="B577" s="68"/>
      <c r="C577" s="52"/>
      <c r="D577" s="10"/>
      <c r="E577" s="10"/>
      <c r="F577" s="10"/>
      <c r="G577" s="10"/>
    </row>
    <row r="578" spans="1:7">
      <c r="A578" s="87"/>
      <c r="B578" s="68"/>
      <c r="C578" s="52"/>
      <c r="D578" s="51"/>
      <c r="E578" s="15"/>
      <c r="F578" s="58"/>
      <c r="G578" s="66"/>
    </row>
    <row r="579" spans="1:7">
      <c r="A579" s="87"/>
      <c r="B579" s="68"/>
      <c r="C579" s="52"/>
      <c r="D579" s="51"/>
      <c r="E579" s="15"/>
      <c r="F579" s="58"/>
      <c r="G579" s="66"/>
    </row>
    <row r="580" spans="1:7">
      <c r="A580" s="87"/>
      <c r="B580" s="68"/>
      <c r="C580" s="52"/>
      <c r="D580" s="10"/>
      <c r="E580" s="10"/>
      <c r="F580" s="10"/>
      <c r="G580" s="10"/>
    </row>
    <row r="581" spans="1:7">
      <c r="A581" s="87"/>
      <c r="B581" s="68"/>
      <c r="C581" s="52"/>
      <c r="D581" s="10"/>
      <c r="E581" s="10"/>
      <c r="F581" s="10"/>
      <c r="G581" s="10"/>
    </row>
    <row r="582" spans="1:7">
      <c r="A582" s="87"/>
      <c r="B582" s="48"/>
      <c r="C582" s="52"/>
      <c r="D582" s="51"/>
      <c r="E582" s="15"/>
      <c r="F582" s="58"/>
      <c r="G582" s="66"/>
    </row>
    <row r="583" spans="1:7">
      <c r="A583" s="87"/>
      <c r="B583" s="48"/>
      <c r="C583" s="52"/>
      <c r="D583" s="51"/>
      <c r="E583" s="15"/>
      <c r="F583" s="58"/>
      <c r="G583" s="66"/>
    </row>
    <row r="584" spans="1:7">
      <c r="A584" s="87"/>
      <c r="B584" s="68"/>
      <c r="C584" s="52"/>
      <c r="D584" s="51"/>
      <c r="E584" s="15"/>
      <c r="F584" s="58"/>
      <c r="G584" s="66"/>
    </row>
    <row r="585" spans="1:7" ht="13.5">
      <c r="A585" s="87"/>
      <c r="B585" s="10"/>
      <c r="C585" s="32"/>
      <c r="D585" s="51"/>
      <c r="E585" s="34"/>
      <c r="F585" s="58"/>
      <c r="G585" s="58"/>
    </row>
    <row r="586" spans="1:7">
      <c r="A586" s="87"/>
      <c r="B586" s="10"/>
      <c r="C586" s="52"/>
      <c r="D586" s="51"/>
      <c r="E586" s="34"/>
      <c r="F586" s="58"/>
      <c r="G586" s="58"/>
    </row>
    <row r="587" spans="1:7">
      <c r="A587" s="87"/>
      <c r="B587" s="10"/>
      <c r="C587" s="52"/>
      <c r="D587" s="10"/>
      <c r="E587" s="10"/>
      <c r="F587" s="10"/>
      <c r="G587" s="10"/>
    </row>
    <row r="588" spans="1:7">
      <c r="A588" s="87"/>
      <c r="B588" s="10"/>
      <c r="C588" s="52"/>
      <c r="D588" s="51"/>
      <c r="E588" s="15"/>
      <c r="F588" s="58"/>
      <c r="G588" s="66"/>
    </row>
    <row r="589" spans="1:7">
      <c r="A589" s="87"/>
      <c r="B589" s="48"/>
      <c r="C589" s="52"/>
      <c r="D589" s="51"/>
      <c r="E589" s="34"/>
      <c r="F589" s="58"/>
      <c r="G589" s="66"/>
    </row>
    <row r="590" spans="1:7">
      <c r="A590" s="87"/>
      <c r="B590" s="48"/>
      <c r="C590" s="52"/>
      <c r="D590" s="10"/>
      <c r="E590" s="10"/>
      <c r="F590" s="10"/>
      <c r="G590" s="10"/>
    </row>
    <row r="591" spans="1:7">
      <c r="A591" s="87"/>
      <c r="B591" s="48"/>
      <c r="C591" s="52"/>
      <c r="D591" s="51"/>
      <c r="E591" s="15"/>
      <c r="F591" s="58"/>
      <c r="G591" s="66"/>
    </row>
    <row r="592" spans="1:7">
      <c r="A592" s="87"/>
      <c r="B592" s="48"/>
      <c r="C592" s="52"/>
      <c r="D592" s="51"/>
      <c r="E592" s="34"/>
      <c r="F592" s="58"/>
      <c r="G592" s="66"/>
    </row>
    <row r="593" spans="1:7">
      <c r="A593" s="87"/>
      <c r="B593" s="48"/>
      <c r="C593" s="52"/>
      <c r="D593" s="10"/>
      <c r="E593" s="10"/>
      <c r="F593" s="10"/>
      <c r="G593" s="10"/>
    </row>
    <row r="594" spans="1:7">
      <c r="A594" s="87"/>
      <c r="B594" s="48"/>
      <c r="C594" s="52"/>
      <c r="D594" s="51"/>
      <c r="E594" s="15"/>
      <c r="F594" s="58"/>
      <c r="G594" s="66"/>
    </row>
    <row r="595" spans="1:7">
      <c r="A595" s="87"/>
      <c r="B595" s="48"/>
      <c r="C595" s="52"/>
      <c r="D595" s="51"/>
      <c r="E595" s="34"/>
      <c r="F595" s="58"/>
      <c r="G595" s="66"/>
    </row>
    <row r="596" spans="1:7">
      <c r="A596" s="87"/>
      <c r="B596" s="48"/>
      <c r="C596" s="52"/>
      <c r="D596" s="10"/>
      <c r="E596" s="10"/>
      <c r="F596" s="10"/>
      <c r="G596" s="10"/>
    </row>
    <row r="597" spans="1:7">
      <c r="A597" s="87"/>
      <c r="B597" s="10"/>
      <c r="C597" s="52"/>
      <c r="D597" s="51"/>
      <c r="E597" s="15"/>
      <c r="F597" s="58"/>
      <c r="G597" s="66"/>
    </row>
    <row r="598" spans="1:7">
      <c r="A598" s="87"/>
      <c r="B598" s="10"/>
      <c r="C598" s="10"/>
      <c r="D598" s="10"/>
      <c r="E598" s="10"/>
      <c r="F598" s="10"/>
      <c r="G598" s="10"/>
    </row>
    <row r="599" spans="1:7" ht="13.5">
      <c r="A599" s="87"/>
      <c r="B599" s="10"/>
      <c r="C599" s="32"/>
      <c r="D599" s="51"/>
      <c r="E599" s="34"/>
      <c r="F599" s="58"/>
      <c r="G599" s="58"/>
    </row>
    <row r="600" spans="1:7">
      <c r="A600" s="87"/>
      <c r="B600" s="10"/>
      <c r="C600" s="52"/>
      <c r="D600" s="51"/>
      <c r="E600" s="34"/>
      <c r="F600" s="58"/>
      <c r="G600" s="58"/>
    </row>
    <row r="601" spans="1:7">
      <c r="A601" s="87"/>
      <c r="B601" s="10"/>
      <c r="C601" s="52"/>
      <c r="D601" s="10"/>
      <c r="E601" s="10"/>
      <c r="F601" s="10"/>
      <c r="G601" s="10"/>
    </row>
    <row r="602" spans="1:7">
      <c r="A602" s="87"/>
      <c r="B602" s="10"/>
      <c r="C602" s="52"/>
      <c r="D602" s="51"/>
      <c r="E602" s="15"/>
      <c r="F602" s="58"/>
      <c r="G602" s="66"/>
    </row>
    <row r="603" spans="1:7">
      <c r="A603" s="87"/>
      <c r="B603" s="10"/>
      <c r="C603" s="52"/>
      <c r="D603" s="51"/>
      <c r="E603" s="15"/>
      <c r="F603" s="58"/>
      <c r="G603" s="66"/>
    </row>
    <row r="604" spans="1:7">
      <c r="A604" s="87"/>
      <c r="B604" s="10"/>
      <c r="C604" s="52"/>
      <c r="D604" s="51"/>
      <c r="E604" s="15"/>
      <c r="F604" s="58"/>
      <c r="G604" s="66"/>
    </row>
    <row r="605" spans="1:7">
      <c r="A605" s="87"/>
      <c r="B605" s="10"/>
      <c r="C605" s="52"/>
      <c r="D605" s="10"/>
      <c r="E605" s="10"/>
      <c r="F605" s="10"/>
      <c r="G605" s="10"/>
    </row>
    <row r="606" spans="1:7">
      <c r="A606" s="87"/>
      <c r="B606" s="10"/>
      <c r="C606" s="52"/>
      <c r="D606" s="51"/>
      <c r="E606" s="15"/>
      <c r="F606" s="58"/>
      <c r="G606" s="66"/>
    </row>
    <row r="607" spans="1:7">
      <c r="A607" s="87"/>
      <c r="B607" s="10"/>
      <c r="C607" s="52"/>
      <c r="D607" s="51"/>
      <c r="E607" s="15"/>
      <c r="F607" s="58"/>
      <c r="G607" s="66"/>
    </row>
    <row r="608" spans="1:7">
      <c r="A608" s="87"/>
      <c r="B608" s="10"/>
      <c r="C608" s="52"/>
      <c r="D608" s="51"/>
      <c r="E608" s="34"/>
      <c r="F608" s="58"/>
      <c r="G608" s="58"/>
    </row>
    <row r="609" spans="1:7">
      <c r="A609" s="87"/>
      <c r="B609" s="48"/>
      <c r="C609" s="52"/>
      <c r="D609" s="10"/>
      <c r="E609" s="10"/>
      <c r="F609" s="10"/>
      <c r="G609" s="10"/>
    </row>
    <row r="610" spans="1:7">
      <c r="A610" s="87"/>
      <c r="B610" s="48"/>
      <c r="C610" s="52"/>
      <c r="D610" s="51"/>
      <c r="E610" s="15"/>
      <c r="F610" s="58"/>
      <c r="G610" s="66"/>
    </row>
    <row r="611" spans="1:7">
      <c r="A611" s="87"/>
      <c r="B611" s="48"/>
      <c r="C611" s="52"/>
      <c r="D611" s="51"/>
      <c r="E611" s="15"/>
      <c r="F611" s="58"/>
      <c r="G611" s="66"/>
    </row>
    <row r="612" spans="1:7">
      <c r="A612" s="87"/>
      <c r="B612" s="48"/>
      <c r="C612" s="52"/>
      <c r="D612" s="51"/>
      <c r="E612" s="15"/>
      <c r="F612" s="58"/>
      <c r="G612" s="66"/>
    </row>
    <row r="613" spans="1:7">
      <c r="A613" s="87"/>
      <c r="B613" s="48"/>
      <c r="C613" s="52"/>
      <c r="D613" s="10"/>
      <c r="E613" s="10"/>
      <c r="F613" s="10"/>
      <c r="G613" s="10"/>
    </row>
    <row r="614" spans="1:7">
      <c r="A614" s="87"/>
      <c r="B614" s="48"/>
      <c r="C614" s="52"/>
      <c r="D614" s="51"/>
      <c r="E614" s="15"/>
      <c r="F614" s="58"/>
      <c r="G614" s="66"/>
    </row>
    <row r="615" spans="1:7">
      <c r="A615" s="87"/>
      <c r="B615" s="48"/>
      <c r="C615" s="52"/>
      <c r="D615" s="51"/>
      <c r="E615" s="15"/>
      <c r="F615" s="58"/>
      <c r="G615" s="66"/>
    </row>
    <row r="616" spans="1:7">
      <c r="A616" s="87"/>
      <c r="B616" s="48"/>
      <c r="C616" s="52"/>
      <c r="D616" s="51"/>
      <c r="E616" s="15"/>
      <c r="F616" s="58"/>
      <c r="G616" s="66"/>
    </row>
    <row r="617" spans="1:7">
      <c r="A617" s="87"/>
      <c r="B617" s="48"/>
      <c r="C617" s="52"/>
      <c r="D617" s="10"/>
      <c r="E617" s="10"/>
      <c r="F617" s="10"/>
      <c r="G617" s="10"/>
    </row>
    <row r="618" spans="1:7">
      <c r="A618" s="87"/>
      <c r="B618" s="48"/>
      <c r="C618" s="52"/>
      <c r="D618" s="51"/>
      <c r="E618" s="15"/>
      <c r="F618" s="58"/>
      <c r="G618" s="66"/>
    </row>
    <row r="619" spans="1:7">
      <c r="A619" s="87"/>
      <c r="B619" s="48"/>
      <c r="C619" s="52"/>
      <c r="D619" s="51"/>
      <c r="E619" s="15"/>
      <c r="F619" s="58"/>
      <c r="G619" s="66"/>
    </row>
    <row r="620" spans="1:7">
      <c r="A620" s="87"/>
      <c r="B620" s="48"/>
      <c r="C620" s="52"/>
      <c r="D620" s="51"/>
      <c r="E620" s="15"/>
      <c r="F620" s="58"/>
      <c r="G620" s="66"/>
    </row>
    <row r="621" spans="1:7">
      <c r="A621" s="87"/>
      <c r="B621" s="48"/>
      <c r="C621" s="52"/>
      <c r="D621" s="10"/>
      <c r="E621" s="10"/>
      <c r="F621" s="10"/>
      <c r="G621" s="10"/>
    </row>
    <row r="622" spans="1:7">
      <c r="A622" s="87"/>
      <c r="B622" s="48"/>
      <c r="C622" s="52"/>
      <c r="D622" s="51"/>
      <c r="E622" s="15"/>
      <c r="F622" s="58"/>
      <c r="G622" s="66"/>
    </row>
    <row r="623" spans="1:7">
      <c r="A623" s="87"/>
      <c r="B623" s="48"/>
      <c r="C623" s="52"/>
      <c r="D623" s="51"/>
      <c r="E623" s="15"/>
      <c r="F623" s="58"/>
      <c r="G623" s="66"/>
    </row>
    <row r="624" spans="1:7">
      <c r="A624" s="87"/>
      <c r="B624" s="68"/>
      <c r="C624" s="52"/>
      <c r="D624" s="51"/>
      <c r="E624" s="34"/>
      <c r="F624" s="58"/>
      <c r="G624" s="58"/>
    </row>
    <row r="625" spans="1:7">
      <c r="A625" s="87"/>
      <c r="B625" s="48"/>
      <c r="C625" s="52"/>
      <c r="D625" s="10"/>
      <c r="E625" s="10"/>
      <c r="F625" s="10"/>
      <c r="G625" s="10"/>
    </row>
    <row r="626" spans="1:7">
      <c r="A626" s="87"/>
      <c r="B626" s="48"/>
      <c r="C626" s="52"/>
      <c r="D626" s="51"/>
      <c r="E626" s="15"/>
      <c r="F626" s="58"/>
      <c r="G626" s="66"/>
    </row>
    <row r="627" spans="1:7">
      <c r="A627" s="87"/>
      <c r="B627" s="10"/>
      <c r="C627" s="52"/>
      <c r="D627" s="51"/>
      <c r="E627" s="15"/>
      <c r="F627" s="58"/>
      <c r="G627" s="66"/>
    </row>
    <row r="628" spans="1:7">
      <c r="A628" s="87"/>
      <c r="B628" s="10"/>
      <c r="C628" s="10"/>
      <c r="D628" s="10"/>
      <c r="E628" s="10"/>
      <c r="F628" s="10"/>
      <c r="G628" s="10"/>
    </row>
    <row r="629" spans="1:7">
      <c r="A629" s="87"/>
      <c r="B629" s="10"/>
      <c r="C629" s="52"/>
      <c r="D629" s="10"/>
      <c r="E629" s="10"/>
      <c r="F629" s="10"/>
      <c r="G629" s="10"/>
    </row>
    <row r="630" spans="1:7">
      <c r="A630" s="87"/>
      <c r="B630" s="10"/>
      <c r="C630" s="52"/>
      <c r="D630" s="51"/>
      <c r="E630" s="15"/>
      <c r="F630" s="58"/>
      <c r="G630" s="66"/>
    </row>
    <row r="631" spans="1:7">
      <c r="A631" s="87"/>
      <c r="B631" s="10"/>
      <c r="C631" s="52"/>
      <c r="D631" s="51"/>
      <c r="E631" s="15"/>
      <c r="F631" s="58"/>
      <c r="G631" s="66"/>
    </row>
    <row r="632" spans="1:7">
      <c r="A632" s="87"/>
      <c r="B632" s="48"/>
      <c r="C632" s="52"/>
      <c r="D632" s="51"/>
      <c r="E632" s="15"/>
      <c r="F632" s="58"/>
      <c r="G632" s="66"/>
    </row>
    <row r="633" spans="1:7" ht="13.5">
      <c r="A633" s="87"/>
      <c r="B633" s="48"/>
      <c r="C633" s="32"/>
      <c r="D633" s="10"/>
      <c r="E633" s="10"/>
      <c r="F633" s="10"/>
      <c r="G633" s="10"/>
    </row>
    <row r="634" spans="1:7">
      <c r="A634" s="87"/>
      <c r="B634" s="48"/>
      <c r="C634" s="52"/>
      <c r="D634" s="10"/>
      <c r="E634" s="10"/>
      <c r="F634" s="10"/>
      <c r="G634" s="10"/>
    </row>
    <row r="635" spans="1:7">
      <c r="A635" s="87"/>
      <c r="B635" s="48"/>
      <c r="C635" s="52"/>
      <c r="D635" s="10"/>
      <c r="E635" s="10"/>
      <c r="F635" s="10"/>
      <c r="G635" s="10"/>
    </row>
    <row r="636" spans="1:7">
      <c r="A636" s="87"/>
      <c r="B636" s="48"/>
      <c r="C636" s="47"/>
      <c r="D636" s="51"/>
      <c r="E636" s="15"/>
      <c r="F636" s="58"/>
      <c r="G636" s="66"/>
    </row>
    <row r="637" spans="1:7">
      <c r="A637" s="87"/>
      <c r="B637" s="48"/>
      <c r="C637" s="47"/>
      <c r="D637" s="51"/>
      <c r="E637" s="15"/>
      <c r="F637" s="58"/>
      <c r="G637" s="66"/>
    </row>
    <row r="638" spans="1:7">
      <c r="A638" s="87"/>
      <c r="B638" s="48"/>
      <c r="C638" s="47"/>
      <c r="D638" s="51"/>
      <c r="E638" s="15"/>
      <c r="F638" s="58"/>
      <c r="G638" s="66"/>
    </row>
    <row r="639" spans="1:7">
      <c r="A639" s="87"/>
      <c r="B639" s="48"/>
      <c r="C639" s="47"/>
      <c r="D639" s="51"/>
      <c r="E639" s="15"/>
      <c r="F639" s="58"/>
      <c r="G639" s="66"/>
    </row>
    <row r="640" spans="1:7">
      <c r="A640" s="87"/>
      <c r="B640" s="48"/>
      <c r="C640" s="47"/>
      <c r="D640" s="10"/>
      <c r="E640" s="10"/>
      <c r="F640" s="10"/>
      <c r="G640" s="10"/>
    </row>
    <row r="641" spans="1:7">
      <c r="A641" s="87"/>
      <c r="B641" s="48"/>
      <c r="C641" s="52"/>
      <c r="D641" s="10"/>
      <c r="E641" s="10"/>
      <c r="F641" s="10"/>
      <c r="G641" s="10"/>
    </row>
    <row r="642" spans="1:7">
      <c r="A642" s="87"/>
      <c r="B642" s="48"/>
      <c r="C642" s="47"/>
      <c r="D642" s="51"/>
      <c r="E642" s="15"/>
      <c r="F642" s="58"/>
      <c r="G642" s="66"/>
    </row>
    <row r="643" spans="1:7">
      <c r="A643" s="87"/>
      <c r="B643" s="48"/>
      <c r="C643" s="47"/>
      <c r="D643" s="10"/>
      <c r="E643" s="10"/>
      <c r="F643" s="10"/>
      <c r="G643" s="10"/>
    </row>
    <row r="644" spans="1:7">
      <c r="A644" s="87"/>
      <c r="B644" s="48"/>
      <c r="C644" s="52"/>
      <c r="D644" s="10"/>
      <c r="E644" s="10"/>
      <c r="F644" s="10"/>
      <c r="G644" s="10"/>
    </row>
    <row r="645" spans="1:7">
      <c r="A645" s="87"/>
      <c r="B645" s="48"/>
      <c r="C645" s="47"/>
      <c r="D645" s="51"/>
      <c r="E645" s="15"/>
      <c r="F645" s="58"/>
      <c r="G645" s="66"/>
    </row>
    <row r="646" spans="1:7">
      <c r="A646" s="87"/>
      <c r="B646" s="48"/>
      <c r="C646" s="47"/>
      <c r="D646" s="51"/>
      <c r="E646" s="15"/>
      <c r="F646" s="58"/>
      <c r="G646" s="66"/>
    </row>
    <row r="647" spans="1:7">
      <c r="A647" s="87"/>
      <c r="B647" s="48"/>
      <c r="C647" s="47"/>
      <c r="D647" s="51"/>
      <c r="E647" s="15"/>
      <c r="F647" s="58"/>
      <c r="G647" s="66"/>
    </row>
    <row r="648" spans="1:7">
      <c r="A648" s="87"/>
      <c r="B648" s="48"/>
      <c r="C648" s="47"/>
      <c r="D648" s="51"/>
      <c r="E648" s="15"/>
      <c r="F648" s="58"/>
      <c r="G648" s="66"/>
    </row>
    <row r="649" spans="1:7">
      <c r="A649" s="87"/>
      <c r="B649" s="48"/>
      <c r="C649" s="47"/>
      <c r="D649" s="51"/>
      <c r="E649" s="15"/>
      <c r="F649" s="58"/>
      <c r="G649" s="66"/>
    </row>
    <row r="650" spans="1:7" ht="13.5">
      <c r="A650" s="87"/>
      <c r="B650" s="48"/>
      <c r="C650" s="32"/>
      <c r="D650" s="51"/>
      <c r="E650" s="15"/>
      <c r="F650" s="58"/>
      <c r="G650" s="66"/>
    </row>
    <row r="651" spans="1:7">
      <c r="A651" s="87"/>
      <c r="B651" s="48"/>
      <c r="C651" s="47"/>
      <c r="D651" s="51"/>
      <c r="E651" s="15"/>
      <c r="F651" s="58"/>
      <c r="G651" s="66"/>
    </row>
    <row r="652" spans="1:7">
      <c r="A652" s="87"/>
      <c r="B652" s="48"/>
      <c r="C652" s="52"/>
      <c r="D652" s="51"/>
      <c r="E652" s="15"/>
      <c r="F652" s="58"/>
      <c r="G652" s="66"/>
    </row>
    <row r="653" spans="1:7">
      <c r="A653" s="87"/>
      <c r="B653" s="48"/>
      <c r="C653" s="47"/>
      <c r="D653" s="51"/>
      <c r="E653" s="15"/>
      <c r="F653" s="58"/>
      <c r="G653" s="66"/>
    </row>
    <row r="654" spans="1:7">
      <c r="A654" s="87"/>
      <c r="B654" s="48"/>
      <c r="C654" s="52"/>
      <c r="D654" s="51"/>
      <c r="E654" s="15"/>
      <c r="F654" s="58"/>
      <c r="G654" s="66"/>
    </row>
    <row r="655" spans="1:7">
      <c r="A655" s="87"/>
      <c r="B655" s="48"/>
      <c r="C655" s="47"/>
      <c r="D655" s="51"/>
      <c r="E655" s="15"/>
      <c r="F655" s="58"/>
      <c r="G655" s="66"/>
    </row>
    <row r="656" spans="1:7">
      <c r="A656" s="87"/>
      <c r="B656" s="48"/>
      <c r="C656" s="52"/>
      <c r="D656" s="51"/>
      <c r="E656" s="15"/>
      <c r="F656" s="58"/>
      <c r="G656" s="66"/>
    </row>
    <row r="657" spans="1:7">
      <c r="A657" s="87"/>
      <c r="B657" s="48"/>
      <c r="C657" s="47"/>
      <c r="D657" s="51"/>
      <c r="E657" s="15"/>
      <c r="F657" s="58"/>
      <c r="G657" s="66"/>
    </row>
    <row r="658" spans="1:7">
      <c r="A658" s="88"/>
      <c r="B658" s="48"/>
      <c r="C658" s="10"/>
      <c r="D658" s="10"/>
      <c r="E658" s="10"/>
      <c r="F658" s="10"/>
      <c r="G658" s="10"/>
    </row>
    <row r="659" spans="1:7" ht="13.5">
      <c r="A659" s="88"/>
      <c r="B659" s="48"/>
      <c r="C659" s="32"/>
      <c r="D659" s="10"/>
      <c r="E659" s="10"/>
      <c r="F659" s="10"/>
      <c r="G659" s="10"/>
    </row>
    <row r="660" spans="1:7">
      <c r="A660" s="88"/>
      <c r="B660" s="48"/>
      <c r="C660" s="52"/>
      <c r="D660" s="10"/>
      <c r="E660" s="10"/>
      <c r="F660" s="10"/>
      <c r="G660" s="10"/>
    </row>
    <row r="661" spans="1:7">
      <c r="A661" s="88"/>
      <c r="B661" s="48"/>
      <c r="C661" s="52"/>
      <c r="D661" s="10"/>
      <c r="E661" s="10"/>
      <c r="F661" s="10"/>
      <c r="G661" s="10"/>
    </row>
    <row r="662" spans="1:7">
      <c r="A662" s="88"/>
      <c r="B662" s="48"/>
      <c r="C662" s="52"/>
      <c r="D662" s="10"/>
      <c r="E662" s="10"/>
      <c r="F662" s="10"/>
      <c r="G662" s="10"/>
    </row>
    <row r="663" spans="1:7">
      <c r="A663" s="88"/>
      <c r="B663" s="48"/>
      <c r="C663" s="47"/>
      <c r="D663" s="51"/>
      <c r="E663" s="15"/>
      <c r="F663" s="58"/>
      <c r="G663" s="66"/>
    </row>
    <row r="664" spans="1:7">
      <c r="A664" s="88"/>
      <c r="B664" s="48"/>
      <c r="C664" s="47"/>
      <c r="D664" s="51"/>
      <c r="E664" s="15"/>
      <c r="F664" s="58"/>
      <c r="G664" s="66"/>
    </row>
    <row r="665" spans="1:7">
      <c r="A665" s="88"/>
      <c r="B665" s="48"/>
      <c r="C665" s="47"/>
      <c r="D665" s="51"/>
      <c r="E665" s="15"/>
      <c r="F665" s="58"/>
      <c r="G665" s="66"/>
    </row>
    <row r="666" spans="1:7">
      <c r="A666" s="88"/>
      <c r="B666" s="48"/>
      <c r="C666" s="52"/>
      <c r="D666" s="10"/>
      <c r="E666" s="10"/>
      <c r="F666" s="10"/>
      <c r="G666" s="10"/>
    </row>
    <row r="667" spans="1:7">
      <c r="A667" s="88"/>
      <c r="B667" s="48"/>
      <c r="C667" s="52"/>
      <c r="D667" s="10"/>
      <c r="E667" s="10"/>
      <c r="F667" s="10"/>
      <c r="G667" s="10"/>
    </row>
    <row r="668" spans="1:7">
      <c r="A668" s="88"/>
      <c r="B668" s="48"/>
      <c r="C668" s="47"/>
      <c r="D668" s="51"/>
      <c r="E668" s="15"/>
      <c r="F668" s="58"/>
      <c r="G668" s="66"/>
    </row>
    <row r="669" spans="1:7">
      <c r="A669" s="88"/>
      <c r="B669" s="48"/>
      <c r="C669" s="47"/>
      <c r="D669" s="51"/>
      <c r="E669" s="15"/>
      <c r="F669" s="58"/>
      <c r="G669" s="66"/>
    </row>
    <row r="670" spans="1:7">
      <c r="A670" s="88"/>
      <c r="B670" s="48"/>
      <c r="C670" s="47"/>
      <c r="D670" s="51"/>
      <c r="E670" s="15"/>
      <c r="F670" s="58"/>
      <c r="G670" s="66"/>
    </row>
    <row r="671" spans="1:7">
      <c r="A671" s="88"/>
      <c r="B671" s="48"/>
      <c r="C671" s="47"/>
      <c r="D671" s="51"/>
      <c r="E671" s="15"/>
      <c r="F671" s="58"/>
      <c r="G671" s="66"/>
    </row>
    <row r="672" spans="1:7">
      <c r="A672" s="88"/>
      <c r="B672" s="48"/>
      <c r="C672" s="47"/>
      <c r="D672" s="51"/>
      <c r="E672" s="15"/>
      <c r="F672" s="58"/>
      <c r="G672" s="66"/>
    </row>
    <row r="673" spans="1:7">
      <c r="A673" s="88"/>
      <c r="B673" s="48"/>
      <c r="C673" s="47"/>
      <c r="D673" s="51"/>
      <c r="E673" s="15"/>
      <c r="F673" s="58"/>
      <c r="G673" s="66"/>
    </row>
    <row r="674" spans="1:7">
      <c r="A674" s="88"/>
      <c r="B674" s="48"/>
      <c r="C674" s="47"/>
      <c r="D674" s="51"/>
      <c r="E674" s="15"/>
      <c r="F674" s="58"/>
      <c r="G674" s="66"/>
    </row>
    <row r="675" spans="1:7">
      <c r="A675" s="88"/>
      <c r="B675" s="48"/>
      <c r="C675" s="52"/>
      <c r="D675" s="10"/>
      <c r="E675" s="10"/>
      <c r="F675" s="10"/>
      <c r="G675" s="10"/>
    </row>
    <row r="676" spans="1:7">
      <c r="A676" s="88"/>
      <c r="B676" s="48"/>
      <c r="C676" s="47"/>
      <c r="D676" s="51"/>
      <c r="E676" s="15"/>
      <c r="F676" s="58"/>
      <c r="G676" s="66"/>
    </row>
    <row r="677" spans="1:7">
      <c r="A677" s="88"/>
      <c r="B677" s="48"/>
      <c r="C677" s="47"/>
      <c r="D677" s="51"/>
      <c r="E677" s="15"/>
      <c r="F677" s="58"/>
      <c r="G677" s="66"/>
    </row>
    <row r="678" spans="1:7">
      <c r="A678" s="88"/>
      <c r="B678" s="48"/>
      <c r="C678" s="47"/>
      <c r="D678" s="51"/>
      <c r="E678" s="15"/>
      <c r="F678" s="58"/>
      <c r="G678" s="66"/>
    </row>
    <row r="679" spans="1:7">
      <c r="A679" s="88"/>
      <c r="B679" s="48"/>
      <c r="C679" s="47"/>
      <c r="D679" s="51"/>
      <c r="E679" s="15"/>
      <c r="F679" s="58"/>
      <c r="G679" s="66"/>
    </row>
    <row r="680" spans="1:7">
      <c r="A680" s="88"/>
      <c r="B680" s="48"/>
      <c r="C680" s="47"/>
      <c r="D680" s="51"/>
      <c r="E680" s="15"/>
      <c r="F680" s="58"/>
      <c r="G680" s="66"/>
    </row>
    <row r="681" spans="1:7">
      <c r="A681" s="88"/>
      <c r="B681" s="48"/>
      <c r="C681" s="47"/>
      <c r="D681" s="51"/>
      <c r="E681" s="15"/>
      <c r="F681" s="58"/>
      <c r="G681" s="66"/>
    </row>
    <row r="682" spans="1:7">
      <c r="A682" s="88"/>
      <c r="B682" s="48"/>
      <c r="C682" s="47"/>
      <c r="D682" s="51"/>
      <c r="E682" s="15"/>
      <c r="F682" s="58"/>
      <c r="G682" s="66"/>
    </row>
    <row r="683" spans="1:7">
      <c r="A683" s="88"/>
      <c r="B683" s="48"/>
      <c r="C683" s="47"/>
      <c r="D683" s="51"/>
      <c r="E683" s="15"/>
      <c r="F683" s="58"/>
      <c r="G683" s="66"/>
    </row>
    <row r="684" spans="1:7">
      <c r="A684" s="88"/>
      <c r="B684" s="48"/>
      <c r="C684" s="47"/>
      <c r="D684" s="51"/>
      <c r="E684" s="15"/>
      <c r="F684" s="58"/>
      <c r="G684" s="66"/>
    </row>
    <row r="685" spans="1:7">
      <c r="A685" s="88"/>
      <c r="B685" s="48"/>
      <c r="C685" s="10"/>
      <c r="D685" s="10"/>
      <c r="E685" s="10"/>
      <c r="F685" s="10"/>
      <c r="G685" s="10"/>
    </row>
    <row r="686" spans="1:7">
      <c r="A686" s="88"/>
      <c r="B686" s="48"/>
      <c r="C686" s="52"/>
      <c r="D686" s="10"/>
      <c r="E686" s="10"/>
      <c r="F686" s="10"/>
      <c r="G686" s="10"/>
    </row>
    <row r="687" spans="1:7">
      <c r="A687" s="88"/>
      <c r="B687" s="48"/>
      <c r="C687" s="47"/>
      <c r="D687" s="51"/>
      <c r="E687" s="15"/>
      <c r="F687" s="58"/>
      <c r="G687" s="66"/>
    </row>
    <row r="688" spans="1:7">
      <c r="A688" s="88"/>
      <c r="B688" s="48"/>
      <c r="C688" s="47"/>
      <c r="D688" s="51"/>
      <c r="E688" s="15"/>
      <c r="F688" s="58"/>
      <c r="G688" s="66"/>
    </row>
    <row r="689" spans="1:7">
      <c r="A689" s="88"/>
      <c r="B689" s="48"/>
      <c r="C689" s="47"/>
      <c r="D689" s="51"/>
      <c r="E689" s="15"/>
      <c r="F689" s="58"/>
      <c r="G689" s="66"/>
    </row>
    <row r="690" spans="1:7">
      <c r="A690" s="88"/>
      <c r="B690" s="48"/>
      <c r="C690" s="47"/>
      <c r="D690" s="51"/>
      <c r="E690" s="15"/>
      <c r="F690" s="58"/>
      <c r="G690" s="66"/>
    </row>
    <row r="691" spans="1:7">
      <c r="A691" s="88"/>
      <c r="B691" s="48"/>
      <c r="C691" s="47"/>
      <c r="D691" s="51"/>
      <c r="E691" s="15"/>
      <c r="F691" s="58"/>
      <c r="G691" s="66"/>
    </row>
    <row r="692" spans="1:7">
      <c r="A692" s="88"/>
      <c r="B692" s="48"/>
      <c r="C692" s="52"/>
      <c r="D692" s="10"/>
      <c r="E692" s="10"/>
      <c r="F692" s="10"/>
      <c r="G692" s="10"/>
    </row>
    <row r="693" spans="1:7">
      <c r="A693" s="88"/>
      <c r="B693" s="48"/>
      <c r="C693" s="47"/>
      <c r="D693" s="51"/>
      <c r="E693" s="15"/>
      <c r="F693" s="58"/>
      <c r="G693" s="66"/>
    </row>
    <row r="694" spans="1:7">
      <c r="A694" s="88"/>
      <c r="B694" s="48"/>
      <c r="C694" s="47"/>
      <c r="D694" s="51"/>
      <c r="E694" s="15"/>
      <c r="F694" s="58"/>
      <c r="G694" s="66"/>
    </row>
    <row r="695" spans="1:7">
      <c r="A695" s="88"/>
      <c r="B695" s="48"/>
      <c r="C695" s="47"/>
      <c r="D695" s="51"/>
      <c r="E695" s="15"/>
      <c r="F695" s="58"/>
      <c r="G695" s="66"/>
    </row>
    <row r="696" spans="1:7">
      <c r="A696" s="88"/>
      <c r="B696" s="48"/>
      <c r="C696" s="52"/>
      <c r="D696" s="10"/>
      <c r="E696" s="10"/>
      <c r="F696" s="10"/>
      <c r="G696" s="10"/>
    </row>
    <row r="697" spans="1:7">
      <c r="A697" s="88"/>
      <c r="B697" s="48"/>
      <c r="C697" s="47"/>
      <c r="D697" s="51"/>
      <c r="E697" s="15"/>
      <c r="F697" s="58"/>
      <c r="G697" s="66"/>
    </row>
    <row r="698" spans="1:7">
      <c r="A698" s="88"/>
      <c r="B698" s="48"/>
      <c r="C698" s="47"/>
      <c r="D698" s="51"/>
      <c r="E698" s="15"/>
      <c r="F698" s="58"/>
      <c r="G698" s="66"/>
    </row>
    <row r="699" spans="1:7">
      <c r="A699" s="88"/>
      <c r="B699" s="48"/>
      <c r="C699" s="47"/>
      <c r="D699" s="51"/>
      <c r="E699" s="15"/>
      <c r="F699" s="58"/>
      <c r="G699" s="66"/>
    </row>
    <row r="700" spans="1:7">
      <c r="A700" s="88"/>
      <c r="B700" s="48"/>
      <c r="C700" s="47"/>
      <c r="D700" s="51"/>
      <c r="E700" s="15"/>
      <c r="F700" s="58"/>
      <c r="G700" s="66"/>
    </row>
    <row r="701" spans="1:7">
      <c r="A701" s="88"/>
      <c r="B701" s="48"/>
      <c r="C701" s="47"/>
      <c r="D701" s="51"/>
      <c r="E701" s="15"/>
      <c r="F701" s="58"/>
      <c r="G701" s="66"/>
    </row>
    <row r="702" spans="1:7">
      <c r="A702" s="88"/>
      <c r="B702" s="48"/>
      <c r="C702" s="52"/>
      <c r="D702" s="51"/>
      <c r="E702" s="15"/>
      <c r="F702" s="58"/>
      <c r="G702" s="66"/>
    </row>
    <row r="703" spans="1:7">
      <c r="A703" s="88"/>
      <c r="B703" s="48"/>
      <c r="C703" s="52"/>
      <c r="D703" s="51"/>
      <c r="E703" s="15"/>
      <c r="F703" s="58"/>
      <c r="G703" s="66"/>
    </row>
    <row r="704" spans="1:7">
      <c r="A704" s="88"/>
      <c r="B704" s="48"/>
      <c r="C704" s="52"/>
      <c r="D704" s="10"/>
      <c r="E704" s="10"/>
      <c r="F704" s="10"/>
      <c r="G704" s="10"/>
    </row>
    <row r="705" spans="1:7">
      <c r="A705" s="88"/>
      <c r="B705" s="48"/>
      <c r="C705" s="47"/>
      <c r="D705" s="51"/>
      <c r="E705" s="15"/>
      <c r="F705" s="58"/>
      <c r="G705" s="66"/>
    </row>
    <row r="706" spans="1:7">
      <c r="A706" s="88"/>
      <c r="B706" s="48"/>
      <c r="C706" s="47"/>
      <c r="D706" s="51"/>
      <c r="E706" s="15"/>
      <c r="F706" s="58"/>
      <c r="G706" s="66"/>
    </row>
    <row r="707" spans="1:7">
      <c r="A707" s="88"/>
      <c r="B707" s="48"/>
      <c r="C707" s="47"/>
      <c r="D707" s="51"/>
      <c r="E707" s="15"/>
      <c r="F707" s="58"/>
      <c r="G707" s="66"/>
    </row>
    <row r="708" spans="1:7">
      <c r="A708" s="88"/>
      <c r="B708" s="48"/>
      <c r="C708" s="47"/>
      <c r="D708" s="51"/>
      <c r="E708" s="15"/>
      <c r="F708" s="58"/>
      <c r="G708" s="66"/>
    </row>
    <row r="709" spans="1:7">
      <c r="A709" s="88"/>
      <c r="B709" s="48"/>
      <c r="C709" s="47"/>
      <c r="D709" s="51"/>
      <c r="E709" s="15"/>
      <c r="F709" s="58"/>
      <c r="G709" s="66"/>
    </row>
    <row r="710" spans="1:7">
      <c r="A710" s="88"/>
      <c r="B710" s="48"/>
      <c r="C710" s="47"/>
      <c r="D710" s="51"/>
      <c r="E710" s="15"/>
      <c r="F710" s="58"/>
      <c r="G710" s="66"/>
    </row>
    <row r="711" spans="1:7">
      <c r="A711" s="88"/>
      <c r="B711" s="48"/>
      <c r="C711" s="47"/>
      <c r="D711" s="51"/>
      <c r="E711" s="15"/>
      <c r="F711" s="58"/>
      <c r="G711" s="66"/>
    </row>
    <row r="712" spans="1:7">
      <c r="A712" s="88"/>
      <c r="B712" s="48"/>
      <c r="C712" s="47"/>
      <c r="D712" s="51"/>
      <c r="E712" s="15"/>
      <c r="F712" s="58"/>
      <c r="G712" s="66"/>
    </row>
    <row r="713" spans="1:7">
      <c r="A713" s="88"/>
      <c r="B713" s="48"/>
      <c r="C713" s="52"/>
      <c r="D713" s="10"/>
      <c r="E713" s="10"/>
      <c r="F713" s="10"/>
      <c r="G713" s="10"/>
    </row>
    <row r="714" spans="1:7">
      <c r="A714" s="88"/>
      <c r="B714" s="48"/>
      <c r="C714" s="47"/>
      <c r="D714" s="51"/>
      <c r="E714" s="15"/>
      <c r="F714" s="58"/>
      <c r="G714" s="66"/>
    </row>
    <row r="715" spans="1:7">
      <c r="A715" s="88"/>
      <c r="B715" s="48"/>
      <c r="C715" s="47"/>
      <c r="D715" s="51"/>
      <c r="E715" s="15"/>
      <c r="F715" s="58"/>
      <c r="G715" s="66"/>
    </row>
    <row r="716" spans="1:7">
      <c r="A716" s="88"/>
      <c r="B716" s="48"/>
      <c r="C716" s="47"/>
      <c r="D716" s="51"/>
      <c r="E716" s="15"/>
      <c r="F716" s="58"/>
      <c r="G716" s="66"/>
    </row>
    <row r="717" spans="1:7">
      <c r="A717" s="88"/>
      <c r="B717" s="10"/>
      <c r="C717" s="47"/>
      <c r="D717" s="51"/>
      <c r="E717" s="15"/>
      <c r="F717" s="58"/>
      <c r="G717" s="66"/>
    </row>
    <row r="718" spans="1:7">
      <c r="A718" s="88"/>
      <c r="B718" s="48"/>
      <c r="C718" s="47"/>
      <c r="D718" s="51"/>
      <c r="E718" s="15"/>
      <c r="F718" s="58"/>
      <c r="G718" s="66"/>
    </row>
    <row r="719" spans="1:7">
      <c r="A719" s="88"/>
      <c r="B719" s="48"/>
      <c r="C719" s="52"/>
      <c r="D719" s="51"/>
      <c r="E719" s="15"/>
      <c r="F719" s="58"/>
      <c r="G719" s="66"/>
    </row>
    <row r="720" spans="1:7">
      <c r="A720" s="88"/>
      <c r="B720" s="48"/>
      <c r="C720" s="52"/>
      <c r="D720" s="10"/>
      <c r="E720" s="10"/>
      <c r="F720" s="10"/>
      <c r="G720" s="10"/>
    </row>
    <row r="721" spans="1:7">
      <c r="A721" s="88"/>
      <c r="B721" s="48"/>
      <c r="C721" s="47"/>
      <c r="D721" s="51"/>
      <c r="E721" s="15"/>
      <c r="F721" s="58"/>
      <c r="G721" s="66"/>
    </row>
    <row r="722" spans="1:7">
      <c r="A722" s="88"/>
      <c r="B722" s="48"/>
      <c r="C722" s="47"/>
      <c r="D722" s="51"/>
      <c r="E722" s="15"/>
      <c r="F722" s="58"/>
      <c r="G722" s="66"/>
    </row>
    <row r="723" spans="1:7">
      <c r="A723" s="88"/>
      <c r="B723" s="48"/>
      <c r="C723" s="52"/>
      <c r="D723" s="51"/>
      <c r="E723" s="15"/>
      <c r="F723" s="58"/>
      <c r="G723" s="66"/>
    </row>
    <row r="724" spans="1:7">
      <c r="A724" s="88"/>
      <c r="B724" s="48"/>
      <c r="C724" s="52"/>
      <c r="D724" s="10"/>
      <c r="E724" s="10"/>
      <c r="F724" s="10"/>
      <c r="G724" s="10"/>
    </row>
    <row r="725" spans="1:7">
      <c r="A725" s="88"/>
      <c r="B725" s="48"/>
      <c r="C725" s="47"/>
      <c r="D725" s="51"/>
      <c r="E725" s="15"/>
      <c r="F725" s="58"/>
      <c r="G725" s="66"/>
    </row>
    <row r="726" spans="1:7">
      <c r="A726" s="88"/>
      <c r="B726" s="48"/>
      <c r="C726" s="47"/>
      <c r="D726" s="51"/>
      <c r="E726" s="15"/>
      <c r="F726" s="58"/>
      <c r="G726" s="66"/>
    </row>
    <row r="727" spans="1:7">
      <c r="A727" s="88"/>
      <c r="B727" s="48"/>
      <c r="C727" s="47"/>
      <c r="D727" s="51"/>
      <c r="E727" s="15"/>
      <c r="F727" s="58"/>
      <c r="G727" s="66"/>
    </row>
    <row r="728" spans="1:7">
      <c r="A728" s="88"/>
      <c r="B728" s="48"/>
      <c r="C728" s="47"/>
      <c r="D728" s="51"/>
      <c r="E728" s="15"/>
      <c r="F728" s="58"/>
      <c r="G728" s="66"/>
    </row>
    <row r="729" spans="1:7">
      <c r="A729" s="88"/>
      <c r="B729" s="48"/>
      <c r="C729" s="52"/>
      <c r="D729" s="51"/>
      <c r="E729" s="15"/>
      <c r="F729" s="58"/>
      <c r="G729" s="66"/>
    </row>
    <row r="730" spans="1:7">
      <c r="A730" s="88"/>
      <c r="B730" s="48"/>
      <c r="C730" s="52"/>
      <c r="D730" s="10"/>
      <c r="E730" s="10"/>
      <c r="F730" s="10"/>
      <c r="G730" s="10"/>
    </row>
    <row r="731" spans="1:7">
      <c r="A731" s="88"/>
      <c r="B731" s="48"/>
      <c r="C731" s="47"/>
      <c r="D731" s="51"/>
      <c r="E731" s="15"/>
      <c r="F731" s="58"/>
      <c r="G731" s="66"/>
    </row>
    <row r="732" spans="1:7">
      <c r="A732" s="88"/>
      <c r="B732" s="48"/>
      <c r="C732" s="47"/>
      <c r="D732" s="51"/>
      <c r="E732" s="15"/>
      <c r="F732" s="58"/>
      <c r="G732" s="66"/>
    </row>
    <row r="733" spans="1:7">
      <c r="A733" s="88"/>
      <c r="B733" s="48"/>
      <c r="C733" s="47"/>
      <c r="D733" s="51"/>
      <c r="E733" s="15"/>
      <c r="F733" s="58"/>
      <c r="G733" s="66"/>
    </row>
    <row r="734" spans="1:7">
      <c r="A734" s="88"/>
      <c r="B734" s="10"/>
      <c r="C734" s="47"/>
      <c r="D734" s="51"/>
      <c r="E734" s="15"/>
      <c r="F734" s="58"/>
      <c r="G734" s="66"/>
    </row>
    <row r="735" spans="1:7">
      <c r="A735" s="88"/>
      <c r="B735" s="48"/>
      <c r="C735" s="52"/>
      <c r="D735" s="51"/>
      <c r="E735" s="15"/>
      <c r="F735" s="58"/>
      <c r="G735" s="66"/>
    </row>
    <row r="736" spans="1:7">
      <c r="A736" s="88"/>
      <c r="B736" s="48"/>
      <c r="C736" s="52"/>
      <c r="D736" s="10"/>
      <c r="E736" s="10"/>
      <c r="F736" s="10"/>
      <c r="G736" s="10"/>
    </row>
    <row r="737" spans="1:7">
      <c r="A737" s="88"/>
      <c r="B737" s="48"/>
      <c r="C737" s="47"/>
      <c r="D737" s="51"/>
      <c r="E737" s="15"/>
      <c r="F737" s="58"/>
      <c r="G737" s="66"/>
    </row>
    <row r="738" spans="1:7">
      <c r="A738" s="88"/>
      <c r="B738" s="48"/>
      <c r="C738" s="47"/>
      <c r="D738" s="51"/>
      <c r="E738" s="15"/>
      <c r="F738" s="58"/>
      <c r="G738" s="66"/>
    </row>
    <row r="739" spans="1:7">
      <c r="A739" s="88"/>
      <c r="B739" s="68"/>
      <c r="C739" s="47"/>
      <c r="D739" s="51"/>
      <c r="E739" s="15"/>
      <c r="F739" s="58"/>
      <c r="G739" s="66"/>
    </row>
    <row r="740" spans="1:7">
      <c r="A740" s="88"/>
      <c r="B740" s="68"/>
      <c r="C740" s="47"/>
      <c r="D740" s="51"/>
      <c r="E740" s="15"/>
      <c r="F740" s="58"/>
      <c r="G740" s="66"/>
    </row>
    <row r="741" spans="1:7">
      <c r="A741" s="88"/>
      <c r="B741" s="68"/>
      <c r="C741" s="47"/>
      <c r="D741" s="51"/>
      <c r="E741" s="15"/>
      <c r="F741" s="58"/>
      <c r="G741" s="66"/>
    </row>
    <row r="742" spans="1:7">
      <c r="A742" s="88"/>
      <c r="B742" s="48"/>
      <c r="C742" s="52"/>
      <c r="D742" s="51"/>
      <c r="E742" s="15"/>
      <c r="F742" s="58"/>
      <c r="G742" s="66"/>
    </row>
    <row r="743" spans="1:7">
      <c r="A743" s="88"/>
      <c r="B743" s="48"/>
      <c r="C743" s="52"/>
      <c r="D743" s="10"/>
      <c r="E743" s="10"/>
      <c r="F743" s="10"/>
      <c r="G743" s="10"/>
    </row>
    <row r="744" spans="1:7">
      <c r="A744" s="88"/>
      <c r="B744" s="48"/>
      <c r="C744" s="47"/>
      <c r="D744" s="51"/>
      <c r="E744" s="15"/>
      <c r="F744" s="58"/>
      <c r="G744" s="66"/>
    </row>
    <row r="745" spans="1:7">
      <c r="A745" s="88"/>
      <c r="B745" s="48"/>
      <c r="C745" s="47"/>
      <c r="D745" s="51"/>
      <c r="E745" s="15"/>
      <c r="F745" s="58"/>
      <c r="G745" s="66"/>
    </row>
    <row r="746" spans="1:7">
      <c r="A746" s="88"/>
      <c r="B746" s="68"/>
      <c r="C746" s="47"/>
      <c r="D746" s="51"/>
      <c r="E746" s="15"/>
      <c r="F746" s="58"/>
      <c r="G746" s="66"/>
    </row>
    <row r="747" spans="1:7">
      <c r="A747" s="88"/>
      <c r="B747" s="68"/>
      <c r="C747" s="47"/>
      <c r="D747" s="51"/>
      <c r="E747" s="15"/>
      <c r="F747" s="58"/>
      <c r="G747" s="66"/>
    </row>
    <row r="748" spans="1:7">
      <c r="A748" s="88"/>
      <c r="B748" s="68"/>
      <c r="C748" s="52"/>
      <c r="D748" s="51"/>
      <c r="E748" s="15"/>
      <c r="F748" s="58"/>
      <c r="G748" s="66"/>
    </row>
    <row r="749" spans="1:7">
      <c r="A749" s="88"/>
      <c r="B749" s="68"/>
      <c r="C749" s="52"/>
      <c r="D749" s="10"/>
      <c r="E749" s="10"/>
      <c r="F749" s="10"/>
      <c r="G749" s="10"/>
    </row>
    <row r="750" spans="1:7">
      <c r="A750" s="88"/>
      <c r="B750" s="68"/>
      <c r="C750" s="47"/>
      <c r="D750" s="51"/>
      <c r="E750" s="15"/>
      <c r="F750" s="58"/>
      <c r="G750" s="66"/>
    </row>
    <row r="751" spans="1:7">
      <c r="A751" s="88"/>
      <c r="B751" s="68"/>
      <c r="C751" s="47"/>
      <c r="D751" s="51"/>
      <c r="E751" s="15"/>
      <c r="F751" s="58"/>
      <c r="G751" s="66"/>
    </row>
    <row r="752" spans="1:7">
      <c r="A752" s="88"/>
      <c r="B752" s="68"/>
      <c r="C752" s="52"/>
      <c r="D752" s="51"/>
      <c r="E752" s="15"/>
      <c r="F752" s="58"/>
      <c r="G752" s="66"/>
    </row>
    <row r="753" spans="1:7">
      <c r="A753" s="88"/>
      <c r="B753" s="68"/>
      <c r="C753" s="52"/>
      <c r="D753" s="10"/>
      <c r="E753" s="10"/>
      <c r="F753" s="10"/>
      <c r="G753" s="10"/>
    </row>
    <row r="754" spans="1:7">
      <c r="A754" s="88"/>
      <c r="B754" s="68"/>
      <c r="C754" s="47"/>
      <c r="D754" s="51"/>
      <c r="E754" s="15"/>
      <c r="F754" s="58"/>
      <c r="G754" s="66"/>
    </row>
    <row r="755" spans="1:7">
      <c r="A755" s="88"/>
      <c r="B755" s="68"/>
      <c r="C755" s="47"/>
      <c r="D755" s="51"/>
      <c r="E755" s="15"/>
      <c r="F755" s="58"/>
      <c r="G755" s="66"/>
    </row>
    <row r="756" spans="1:7">
      <c r="A756" s="88"/>
      <c r="B756" s="68"/>
      <c r="C756" s="52"/>
      <c r="D756" s="51"/>
      <c r="E756" s="15"/>
      <c r="F756" s="58"/>
      <c r="G756" s="66"/>
    </row>
    <row r="757" spans="1:7">
      <c r="A757" s="88"/>
      <c r="B757" s="68"/>
      <c r="C757" s="52"/>
      <c r="D757" s="10"/>
      <c r="E757" s="10"/>
      <c r="F757" s="10"/>
      <c r="G757" s="10"/>
    </row>
    <row r="758" spans="1:7">
      <c r="A758" s="88"/>
      <c r="B758" s="68"/>
      <c r="C758" s="47"/>
      <c r="D758" s="51"/>
      <c r="E758" s="15"/>
      <c r="F758" s="58"/>
      <c r="G758" s="66"/>
    </row>
    <row r="759" spans="1:7">
      <c r="A759" s="88"/>
      <c r="B759" s="68"/>
      <c r="C759" s="47"/>
      <c r="D759" s="51"/>
      <c r="E759" s="15"/>
      <c r="F759" s="58"/>
      <c r="G759" s="66"/>
    </row>
    <row r="760" spans="1:7">
      <c r="A760" s="88"/>
      <c r="B760" s="68"/>
      <c r="C760" s="47"/>
      <c r="D760" s="51"/>
      <c r="E760" s="15"/>
      <c r="F760" s="58"/>
      <c r="G760" s="66"/>
    </row>
    <row r="761" spans="1:7">
      <c r="A761" s="88"/>
      <c r="B761" s="68"/>
      <c r="C761" s="47"/>
      <c r="D761" s="51"/>
      <c r="E761" s="15"/>
      <c r="F761" s="58"/>
      <c r="G761" s="66"/>
    </row>
    <row r="762" spans="1:7">
      <c r="A762" s="88"/>
      <c r="B762" s="68"/>
      <c r="C762" s="52"/>
      <c r="D762" s="51"/>
      <c r="E762" s="15"/>
      <c r="F762" s="58"/>
      <c r="G762" s="58"/>
    </row>
    <row r="763" spans="1:7">
      <c r="A763" s="88"/>
      <c r="B763" s="68"/>
      <c r="C763" s="52"/>
      <c r="D763" s="10"/>
      <c r="E763" s="10"/>
      <c r="F763" s="10"/>
      <c r="G763" s="10"/>
    </row>
    <row r="764" spans="1:7">
      <c r="A764" s="88"/>
      <c r="B764" s="68"/>
      <c r="C764" s="47"/>
      <c r="D764" s="51"/>
      <c r="E764" s="15"/>
      <c r="F764" s="58"/>
      <c r="G764" s="66"/>
    </row>
    <row r="765" spans="1:7">
      <c r="A765" s="88"/>
      <c r="B765" s="68"/>
      <c r="C765" s="47"/>
      <c r="D765" s="51"/>
      <c r="E765" s="15"/>
      <c r="F765" s="58"/>
      <c r="G765" s="66"/>
    </row>
    <row r="766" spans="1:7">
      <c r="A766" s="88"/>
      <c r="B766" s="68"/>
      <c r="C766" s="47"/>
      <c r="D766" s="51"/>
      <c r="E766" s="15"/>
      <c r="F766" s="58"/>
      <c r="G766" s="66"/>
    </row>
    <row r="767" spans="1:7">
      <c r="A767" s="88"/>
      <c r="B767" s="68"/>
      <c r="C767" s="52"/>
      <c r="D767" s="51"/>
      <c r="E767" s="15"/>
      <c r="F767" s="58"/>
      <c r="G767" s="58"/>
    </row>
    <row r="768" spans="1:7">
      <c r="A768" s="88"/>
      <c r="B768" s="68"/>
      <c r="C768" s="52"/>
      <c r="D768" s="10"/>
      <c r="E768" s="10"/>
      <c r="F768" s="10"/>
      <c r="G768" s="10"/>
    </row>
    <row r="769" spans="1:7">
      <c r="A769" s="88"/>
      <c r="B769" s="68"/>
      <c r="C769" s="47"/>
      <c r="D769" s="51"/>
      <c r="E769" s="15"/>
      <c r="F769" s="58"/>
      <c r="G769" s="66"/>
    </row>
    <row r="770" spans="1:7">
      <c r="A770" s="88"/>
      <c r="B770" s="68"/>
      <c r="C770" s="47"/>
      <c r="D770" s="51"/>
      <c r="E770" s="15"/>
      <c r="F770" s="58"/>
      <c r="G770" s="66"/>
    </row>
    <row r="771" spans="1:7">
      <c r="A771" s="88"/>
      <c r="B771" s="68"/>
      <c r="C771" s="47"/>
      <c r="D771" s="51"/>
      <c r="E771" s="15"/>
      <c r="F771" s="58"/>
      <c r="G771" s="66"/>
    </row>
    <row r="772" spans="1:7">
      <c r="A772" s="88"/>
      <c r="B772" s="68"/>
      <c r="C772" s="47"/>
      <c r="D772" s="51"/>
      <c r="E772" s="15"/>
      <c r="F772" s="58"/>
      <c r="G772" s="66"/>
    </row>
    <row r="773" spans="1:7">
      <c r="A773" s="88"/>
      <c r="B773" s="68"/>
      <c r="C773" s="52"/>
      <c r="D773" s="10"/>
      <c r="E773" s="10"/>
      <c r="F773" s="10"/>
      <c r="G773" s="10"/>
    </row>
    <row r="774" spans="1:7">
      <c r="A774" s="88"/>
      <c r="B774" s="68"/>
      <c r="C774" s="47"/>
      <c r="D774" s="51"/>
      <c r="E774" s="15"/>
      <c r="F774" s="58"/>
      <c r="G774" s="66"/>
    </row>
    <row r="775" spans="1:7">
      <c r="A775" s="88"/>
      <c r="B775" s="68"/>
      <c r="C775" s="47"/>
      <c r="D775" s="51"/>
      <c r="E775" s="15"/>
      <c r="F775" s="58"/>
      <c r="G775" s="66"/>
    </row>
    <row r="776" spans="1:7">
      <c r="A776" s="88"/>
      <c r="B776" s="68"/>
      <c r="C776" s="47"/>
      <c r="D776" s="51"/>
      <c r="E776" s="15"/>
      <c r="F776" s="58"/>
      <c r="G776" s="66"/>
    </row>
    <row r="777" spans="1:7">
      <c r="A777" s="88"/>
      <c r="B777" s="68"/>
      <c r="C777" s="47"/>
      <c r="D777" s="51"/>
      <c r="E777" s="15"/>
      <c r="F777" s="58"/>
      <c r="G777" s="66"/>
    </row>
    <row r="778" spans="1:7">
      <c r="A778" s="88"/>
      <c r="B778" s="68"/>
      <c r="C778" s="47"/>
      <c r="D778" s="51"/>
      <c r="E778" s="15"/>
      <c r="F778" s="58"/>
      <c r="G778" s="66"/>
    </row>
    <row r="779" spans="1:7">
      <c r="A779" s="88"/>
      <c r="B779" s="68"/>
      <c r="C779" s="52"/>
      <c r="D779" s="10"/>
      <c r="E779" s="10"/>
      <c r="F779" s="10"/>
      <c r="G779" s="10"/>
    </row>
    <row r="780" spans="1:7">
      <c r="A780" s="88"/>
      <c r="B780" s="68"/>
      <c r="C780" s="47"/>
      <c r="D780" s="51"/>
      <c r="E780" s="15"/>
      <c r="F780" s="58"/>
      <c r="G780" s="66"/>
    </row>
    <row r="781" spans="1:7">
      <c r="A781" s="88"/>
      <c r="B781" s="68"/>
      <c r="C781" s="47"/>
      <c r="D781" s="51"/>
      <c r="E781" s="15"/>
      <c r="F781" s="58"/>
      <c r="G781" s="66"/>
    </row>
    <row r="782" spans="1:7">
      <c r="A782" s="88"/>
      <c r="B782" s="68"/>
      <c r="C782" s="47"/>
      <c r="D782" s="51"/>
      <c r="E782" s="15"/>
      <c r="F782" s="58"/>
      <c r="G782" s="66"/>
    </row>
    <row r="783" spans="1:7">
      <c r="A783" s="88"/>
      <c r="B783" s="68"/>
      <c r="C783" s="47"/>
      <c r="D783" s="51"/>
      <c r="E783" s="15"/>
      <c r="F783" s="58"/>
      <c r="G783" s="66"/>
    </row>
    <row r="784" spans="1:7">
      <c r="A784" s="88"/>
      <c r="B784" s="68"/>
      <c r="C784" s="47"/>
      <c r="D784" s="51"/>
      <c r="E784" s="15"/>
      <c r="F784" s="58"/>
      <c r="G784" s="66"/>
    </row>
    <row r="785" spans="1:7">
      <c r="A785" s="88"/>
      <c r="B785" s="68"/>
      <c r="C785" s="47"/>
      <c r="D785" s="51"/>
      <c r="E785" s="15"/>
      <c r="F785" s="58"/>
      <c r="G785" s="66"/>
    </row>
    <row r="786" spans="1:7">
      <c r="A786" s="88"/>
      <c r="B786" s="68"/>
      <c r="C786" s="47"/>
      <c r="D786" s="51"/>
      <c r="E786" s="15"/>
      <c r="F786" s="58"/>
      <c r="G786" s="66"/>
    </row>
    <row r="787" spans="1:7">
      <c r="A787" s="88"/>
      <c r="B787" s="68"/>
      <c r="C787" s="47"/>
      <c r="D787" s="51"/>
      <c r="E787" s="15"/>
      <c r="F787" s="58"/>
      <c r="G787" s="66"/>
    </row>
    <row r="788" spans="1:7">
      <c r="A788" s="88"/>
      <c r="B788" s="68"/>
      <c r="C788" s="47"/>
      <c r="D788" s="51"/>
      <c r="E788" s="15"/>
      <c r="F788" s="58"/>
      <c r="G788" s="66"/>
    </row>
    <row r="789" spans="1:7">
      <c r="A789" s="88"/>
      <c r="B789" s="68"/>
      <c r="C789" s="47"/>
      <c r="D789" s="51"/>
      <c r="E789" s="15"/>
      <c r="F789" s="58"/>
      <c r="G789" s="66"/>
    </row>
    <row r="790" spans="1:7">
      <c r="A790" s="88"/>
      <c r="B790" s="68"/>
      <c r="C790" s="47"/>
      <c r="D790" s="51"/>
      <c r="E790" s="15"/>
      <c r="F790" s="58"/>
      <c r="G790" s="66"/>
    </row>
    <row r="791" spans="1:7">
      <c r="A791" s="88"/>
      <c r="B791" s="68"/>
      <c r="C791" s="52"/>
      <c r="D791" s="51"/>
      <c r="E791" s="15"/>
      <c r="F791" s="58"/>
      <c r="G791" s="58"/>
    </row>
    <row r="792" spans="1:7">
      <c r="A792" s="88"/>
      <c r="B792" s="68"/>
      <c r="C792" s="52"/>
      <c r="D792" s="10"/>
      <c r="E792" s="10"/>
      <c r="F792" s="10"/>
      <c r="G792" s="10"/>
    </row>
    <row r="793" spans="1:7">
      <c r="A793" s="88"/>
      <c r="B793" s="68"/>
      <c r="C793" s="47"/>
      <c r="D793" s="51"/>
      <c r="E793" s="15"/>
      <c r="F793" s="58"/>
      <c r="G793" s="66"/>
    </row>
    <row r="794" spans="1:7">
      <c r="A794" s="88"/>
      <c r="B794" s="68"/>
      <c r="C794" s="52"/>
      <c r="D794" s="51"/>
      <c r="E794" s="15"/>
      <c r="F794" s="58"/>
      <c r="G794" s="58"/>
    </row>
    <row r="795" spans="1:7">
      <c r="A795" s="88"/>
      <c r="B795" s="68"/>
      <c r="C795" s="52"/>
      <c r="D795" s="10"/>
      <c r="E795" s="10"/>
      <c r="F795" s="10"/>
      <c r="G795" s="10"/>
    </row>
    <row r="796" spans="1:7">
      <c r="A796" s="88"/>
      <c r="B796" s="68"/>
      <c r="C796" s="47"/>
      <c r="D796" s="51"/>
      <c r="E796" s="15"/>
      <c r="F796" s="58"/>
      <c r="G796" s="66"/>
    </row>
    <row r="797" spans="1:7">
      <c r="A797" s="88"/>
      <c r="B797" s="68"/>
      <c r="C797" s="47"/>
      <c r="D797" s="51"/>
      <c r="E797" s="15"/>
      <c r="F797" s="58"/>
      <c r="G797" s="66"/>
    </row>
    <row r="798" spans="1:7">
      <c r="A798" s="88"/>
      <c r="B798" s="68"/>
      <c r="C798" s="52"/>
      <c r="D798" s="10"/>
      <c r="E798" s="10"/>
      <c r="F798" s="10"/>
      <c r="G798" s="10"/>
    </row>
    <row r="799" spans="1:7">
      <c r="A799" s="88"/>
      <c r="B799" s="68"/>
      <c r="C799" s="47"/>
      <c r="D799" s="51"/>
      <c r="E799" s="15"/>
      <c r="F799" s="58"/>
      <c r="G799" s="66"/>
    </row>
    <row r="800" spans="1:7">
      <c r="A800" s="87"/>
      <c r="B800" s="48"/>
      <c r="C800" s="52"/>
      <c r="D800" s="51"/>
      <c r="E800" s="15"/>
      <c r="F800" s="58"/>
      <c r="G800" s="66"/>
    </row>
    <row r="801" spans="1:7" ht="13.5">
      <c r="A801" s="87"/>
      <c r="B801" s="48"/>
      <c r="C801" s="32"/>
      <c r="D801" s="10"/>
      <c r="E801" s="10"/>
      <c r="F801" s="10"/>
      <c r="G801" s="10"/>
    </row>
    <row r="802" spans="1:7">
      <c r="A802" s="87"/>
      <c r="B802" s="48"/>
      <c r="C802" s="52"/>
      <c r="D802" s="10"/>
      <c r="E802" s="10"/>
      <c r="F802" s="10"/>
      <c r="G802" s="10"/>
    </row>
    <row r="803" spans="1:7">
      <c r="A803" s="87"/>
      <c r="B803" s="48"/>
      <c r="C803" s="52"/>
      <c r="D803" s="51"/>
      <c r="E803" s="15"/>
      <c r="F803" s="58"/>
      <c r="G803" s="66"/>
    </row>
    <row r="804" spans="1:7">
      <c r="A804" s="88"/>
      <c r="B804" s="48"/>
      <c r="C804" s="47"/>
      <c r="D804" s="51"/>
      <c r="E804" s="15"/>
      <c r="F804" s="58"/>
      <c r="G804" s="66"/>
    </row>
    <row r="805" spans="1:7">
      <c r="A805" s="88"/>
      <c r="B805" s="48"/>
      <c r="C805" s="52"/>
      <c r="D805" s="51"/>
      <c r="E805" s="15"/>
    </row>
    <row r="806" spans="1:7">
      <c r="A806" s="88"/>
      <c r="B806" s="48"/>
      <c r="C806" s="52"/>
      <c r="D806" s="51"/>
      <c r="E806" s="15"/>
    </row>
    <row r="807" spans="1:7">
      <c r="A807" s="88"/>
      <c r="B807" s="48"/>
      <c r="C807" s="52"/>
      <c r="D807" s="51"/>
      <c r="E807" s="15"/>
      <c r="F807" s="58"/>
      <c r="G807" s="66"/>
    </row>
    <row r="808" spans="1:7">
      <c r="A808" s="88"/>
      <c r="B808" s="48"/>
      <c r="C808" s="52"/>
      <c r="D808" s="51"/>
      <c r="E808" s="15"/>
      <c r="F808" s="58"/>
      <c r="G808" s="66"/>
    </row>
    <row r="809" spans="1:7" ht="13.5">
      <c r="A809" s="88"/>
      <c r="B809" s="48"/>
      <c r="C809" s="32"/>
      <c r="D809" s="51"/>
      <c r="E809" s="15"/>
      <c r="F809" s="58"/>
      <c r="G809" s="66"/>
    </row>
    <row r="810" spans="1:7">
      <c r="A810" s="88"/>
      <c r="B810" s="48"/>
      <c r="C810" s="52"/>
      <c r="D810" s="51"/>
      <c r="E810" s="15"/>
      <c r="F810" s="58"/>
      <c r="G810" s="66"/>
    </row>
    <row r="811" spans="1:7">
      <c r="A811" s="88"/>
      <c r="B811" s="48"/>
      <c r="C811" s="52"/>
      <c r="D811" s="51"/>
      <c r="E811" s="15"/>
      <c r="F811" s="58"/>
      <c r="G811" s="66"/>
    </row>
    <row r="812" spans="1:7">
      <c r="A812" s="88"/>
      <c r="B812" s="48"/>
      <c r="C812" s="52"/>
      <c r="D812" s="51"/>
      <c r="E812" s="15"/>
      <c r="F812" s="58"/>
      <c r="G812" s="66"/>
    </row>
    <row r="813" spans="1:7">
      <c r="A813" s="88"/>
      <c r="B813" s="68"/>
      <c r="C813" s="52"/>
      <c r="D813" s="51"/>
      <c r="E813" s="15"/>
      <c r="F813" s="58"/>
      <c r="G813" s="66"/>
    </row>
    <row r="814" spans="1:7">
      <c r="A814" s="88"/>
      <c r="B814" s="2"/>
      <c r="C814" s="67"/>
      <c r="D814" s="1"/>
      <c r="E814" s="13"/>
      <c r="F814" s="56"/>
      <c r="G814" s="54"/>
    </row>
    <row r="815" spans="1:7">
      <c r="A815" s="88"/>
      <c r="B815" s="2"/>
      <c r="C815" s="67"/>
      <c r="D815" s="1"/>
      <c r="E815" s="13"/>
      <c r="F815" s="56"/>
      <c r="G815" s="54"/>
    </row>
    <row r="817" spans="1:7">
      <c r="B817" s="2"/>
      <c r="C817" s="67"/>
      <c r="D817" s="1"/>
      <c r="E817" s="35"/>
      <c r="F817" s="58"/>
      <c r="G817" s="58"/>
    </row>
    <row r="818" spans="1:7">
      <c r="B818" s="68"/>
      <c r="C818" s="49"/>
      <c r="D818" s="50"/>
      <c r="E818" s="36"/>
      <c r="F818" s="4"/>
      <c r="G818" s="66"/>
    </row>
    <row r="819" spans="1:7" ht="13.5">
      <c r="B819" s="68"/>
      <c r="C819" s="32"/>
      <c r="D819" s="50"/>
      <c r="E819" s="36"/>
      <c r="F819" s="4"/>
      <c r="G819" s="66"/>
    </row>
    <row r="820" spans="1:7" ht="13.5">
      <c r="B820" s="68"/>
      <c r="C820" s="32"/>
      <c r="D820" s="50"/>
      <c r="E820" s="36"/>
      <c r="F820" s="4"/>
      <c r="G820" s="66"/>
    </row>
    <row r="821" spans="1:7" ht="13.5">
      <c r="B821" s="68"/>
      <c r="C821" s="32"/>
      <c r="D821" s="50"/>
      <c r="E821" s="36"/>
      <c r="F821" s="4"/>
      <c r="G821" s="66"/>
    </row>
    <row r="822" spans="1:7">
      <c r="B822" s="68"/>
      <c r="C822" s="49"/>
      <c r="D822" s="50"/>
      <c r="E822" s="36"/>
      <c r="F822" s="4"/>
      <c r="G822" s="66"/>
    </row>
    <row r="823" spans="1:7">
      <c r="B823" s="68"/>
      <c r="C823" s="49"/>
      <c r="D823" s="50"/>
      <c r="E823" s="36"/>
      <c r="F823" s="4"/>
      <c r="G823" s="66"/>
    </row>
    <row r="824" spans="1:7">
      <c r="B824" s="68"/>
      <c r="C824" s="49"/>
      <c r="D824" s="50"/>
      <c r="E824" s="36"/>
      <c r="F824" s="4"/>
      <c r="G824" s="66"/>
    </row>
    <row r="825" spans="1:7">
      <c r="B825" s="68"/>
      <c r="C825" s="49"/>
      <c r="D825" s="50"/>
      <c r="E825" s="36"/>
      <c r="F825" s="4"/>
      <c r="G825" s="66"/>
    </row>
    <row r="826" spans="1:7">
      <c r="B826" s="68"/>
      <c r="C826" s="37"/>
      <c r="D826" s="50"/>
      <c r="E826" s="36"/>
      <c r="F826" s="4"/>
      <c r="G826" s="66"/>
    </row>
    <row r="827" spans="1:7" s="8" customFormat="1">
      <c r="A827" s="9"/>
      <c r="B827" s="48"/>
      <c r="C827" s="52"/>
      <c r="D827" s="51"/>
      <c r="E827" s="15"/>
      <c r="F827" s="58"/>
      <c r="G827" s="66"/>
    </row>
    <row r="828" spans="1:7">
      <c r="B828" s="68"/>
      <c r="C828" s="37"/>
      <c r="D828" s="50"/>
      <c r="E828" s="36"/>
      <c r="F828" s="58"/>
      <c r="G828" s="58"/>
    </row>
    <row r="829" spans="1:7">
      <c r="B829" s="48"/>
      <c r="C829" s="52"/>
      <c r="D829" s="51"/>
      <c r="E829" s="15"/>
      <c r="F829" s="58"/>
      <c r="G829" s="66"/>
    </row>
    <row r="830" spans="1:7">
      <c r="B830" s="48"/>
      <c r="C830" s="52"/>
      <c r="D830" s="51"/>
      <c r="E830" s="15"/>
      <c r="F830" s="58"/>
      <c r="G830" s="66"/>
    </row>
    <row r="831" spans="1:7">
      <c r="B831" s="48"/>
      <c r="C831" s="52"/>
      <c r="D831" s="51"/>
      <c r="E831" s="15"/>
      <c r="F831" s="58"/>
      <c r="G831" s="66"/>
    </row>
    <row r="832" spans="1:7">
      <c r="B832" s="48"/>
      <c r="C832" s="52"/>
      <c r="D832" s="51"/>
      <c r="E832" s="15"/>
      <c r="F832" s="58"/>
      <c r="G832" s="66"/>
    </row>
    <row r="833" spans="2:7">
      <c r="B833" s="48"/>
      <c r="C833" s="52"/>
      <c r="D833" s="51"/>
      <c r="E833" s="15"/>
      <c r="F833" s="58"/>
      <c r="G833" s="66"/>
    </row>
    <row r="834" spans="2:7">
      <c r="B834" s="68"/>
      <c r="C834" s="37"/>
      <c r="D834" s="50"/>
      <c r="E834" s="36"/>
      <c r="F834" s="58"/>
      <c r="G834" s="66"/>
    </row>
    <row r="835" spans="2:7">
      <c r="B835" s="68"/>
      <c r="C835" s="37"/>
      <c r="D835" s="10"/>
      <c r="E835" s="10"/>
      <c r="F835" s="10"/>
      <c r="G835" s="10"/>
    </row>
    <row r="836" spans="2:7">
      <c r="B836" s="68"/>
      <c r="C836" s="37"/>
      <c r="D836" s="50"/>
      <c r="E836" s="36"/>
      <c r="F836" s="58"/>
      <c r="G836" s="66"/>
    </row>
    <row r="837" spans="2:7">
      <c r="B837" s="68"/>
      <c r="C837" s="37"/>
      <c r="D837" s="50"/>
      <c r="E837" s="36"/>
      <c r="F837" s="58"/>
      <c r="G837" s="66"/>
    </row>
    <row r="838" spans="2:7">
      <c r="B838" s="68"/>
      <c r="C838" s="37"/>
      <c r="D838" s="50"/>
      <c r="E838" s="36"/>
      <c r="F838" s="58"/>
      <c r="G838" s="66"/>
    </row>
    <row r="839" spans="2:7">
      <c r="B839" s="68"/>
      <c r="C839" s="37"/>
      <c r="D839" s="10"/>
      <c r="E839" s="10"/>
      <c r="F839" s="10"/>
      <c r="G839" s="10"/>
    </row>
    <row r="840" spans="2:7">
      <c r="B840" s="68"/>
      <c r="C840" s="37"/>
      <c r="D840" s="50"/>
      <c r="E840" s="36"/>
      <c r="F840" s="58"/>
      <c r="G840" s="66"/>
    </row>
    <row r="841" spans="2:7">
      <c r="B841" s="68"/>
      <c r="C841" s="37"/>
      <c r="D841" s="50"/>
      <c r="E841" s="36"/>
      <c r="F841" s="58"/>
      <c r="G841" s="66"/>
    </row>
    <row r="842" spans="2:7">
      <c r="B842" s="68"/>
      <c r="C842" s="37"/>
      <c r="D842" s="50"/>
      <c r="E842" s="36"/>
      <c r="F842" s="58"/>
      <c r="G842" s="66"/>
    </row>
    <row r="843" spans="2:7">
      <c r="B843" s="68"/>
      <c r="C843" s="37"/>
      <c r="D843" s="10"/>
      <c r="E843" s="10"/>
      <c r="F843" s="10"/>
      <c r="G843" s="10"/>
    </row>
    <row r="844" spans="2:7">
      <c r="B844" s="68"/>
      <c r="C844" s="37"/>
      <c r="D844" s="50"/>
      <c r="E844" s="36"/>
      <c r="F844" s="58"/>
      <c r="G844" s="66"/>
    </row>
    <row r="845" spans="2:7">
      <c r="B845" s="68"/>
      <c r="C845" s="37"/>
      <c r="D845" s="50"/>
      <c r="E845" s="36"/>
      <c r="F845" s="58"/>
      <c r="G845" s="66"/>
    </row>
    <row r="846" spans="2:7">
      <c r="B846" s="68"/>
      <c r="C846" s="37"/>
      <c r="D846" s="50"/>
      <c r="E846" s="36"/>
      <c r="F846" s="58"/>
      <c r="G846" s="66"/>
    </row>
    <row r="847" spans="2:7">
      <c r="B847" s="68"/>
      <c r="C847" s="37"/>
      <c r="D847" s="10"/>
      <c r="E847" s="10"/>
      <c r="F847" s="10"/>
      <c r="G847" s="10"/>
    </row>
    <row r="848" spans="2:7">
      <c r="B848" s="68"/>
      <c r="C848" s="37"/>
      <c r="D848" s="50"/>
      <c r="E848" s="36"/>
      <c r="F848" s="58"/>
      <c r="G848" s="66"/>
    </row>
    <row r="849" spans="2:7">
      <c r="B849" s="68"/>
      <c r="C849" s="37"/>
      <c r="D849" s="50"/>
      <c r="E849" s="36"/>
      <c r="F849" s="58"/>
      <c r="G849" s="66"/>
    </row>
    <row r="850" spans="2:7">
      <c r="B850" s="68"/>
      <c r="C850" s="37"/>
      <c r="D850" s="50"/>
      <c r="E850" s="36"/>
      <c r="F850" s="58"/>
      <c r="G850" s="66"/>
    </row>
    <row r="851" spans="2:7">
      <c r="B851" s="68"/>
      <c r="C851" s="37"/>
      <c r="D851" s="50"/>
      <c r="E851" s="36"/>
      <c r="F851" s="58"/>
      <c r="G851" s="66"/>
    </row>
    <row r="852" spans="2:7">
      <c r="B852" s="68"/>
      <c r="C852" s="37"/>
      <c r="D852" s="50"/>
      <c r="E852" s="36"/>
      <c r="F852" s="58"/>
      <c r="G852" s="66"/>
    </row>
    <row r="853" spans="2:7">
      <c r="B853" s="68"/>
      <c r="C853" s="37"/>
      <c r="D853" s="50"/>
      <c r="E853" s="36"/>
      <c r="F853" s="58"/>
      <c r="G853" s="66"/>
    </row>
    <row r="854" spans="2:7">
      <c r="B854" s="68"/>
      <c r="C854" s="37"/>
      <c r="D854" s="50"/>
      <c r="E854" s="36"/>
      <c r="F854" s="58"/>
      <c r="G854" s="58"/>
    </row>
    <row r="855" spans="2:7">
      <c r="B855" s="48"/>
      <c r="C855" s="52"/>
      <c r="D855" s="51"/>
      <c r="E855" s="15"/>
      <c r="F855" s="58"/>
      <c r="G855" s="66"/>
    </row>
    <row r="856" spans="2:7">
      <c r="B856" s="48"/>
      <c r="C856" s="37"/>
      <c r="D856" s="50"/>
      <c r="E856" s="36"/>
      <c r="F856" s="58"/>
      <c r="G856" s="58"/>
    </row>
    <row r="857" spans="2:7">
      <c r="B857" s="48"/>
      <c r="C857" s="52"/>
      <c r="D857" s="51"/>
      <c r="E857" s="15"/>
      <c r="F857" s="58"/>
      <c r="G857" s="66"/>
    </row>
    <row r="858" spans="2:7">
      <c r="B858" s="68"/>
      <c r="C858" s="37"/>
      <c r="D858" s="50"/>
      <c r="E858" s="36"/>
      <c r="F858" s="58"/>
      <c r="G858" s="66"/>
    </row>
    <row r="859" spans="2:7">
      <c r="B859" s="68"/>
      <c r="C859" s="37"/>
      <c r="D859" s="50"/>
      <c r="E859" s="36"/>
      <c r="F859" s="58"/>
      <c r="G859" s="66"/>
    </row>
    <row r="860" spans="2:7">
      <c r="B860" s="68"/>
      <c r="C860" s="37"/>
      <c r="D860" s="50"/>
      <c r="E860" s="36"/>
      <c r="F860" s="64"/>
      <c r="G860" s="64"/>
    </row>
    <row r="861" spans="2:7">
      <c r="B861" s="68"/>
      <c r="C861" s="37"/>
      <c r="D861" s="50"/>
      <c r="E861" s="36"/>
      <c r="F861" s="64"/>
      <c r="G861" s="64"/>
    </row>
    <row r="862" spans="2:7">
      <c r="B862" s="68"/>
      <c r="C862" s="37"/>
      <c r="D862" s="50"/>
      <c r="E862" s="36"/>
      <c r="F862" s="64"/>
      <c r="G862" s="66"/>
    </row>
    <row r="863" spans="2:7">
      <c r="B863" s="68"/>
      <c r="C863" s="37"/>
      <c r="D863" s="50"/>
      <c r="E863" s="36"/>
      <c r="F863" s="64"/>
      <c r="G863" s="66"/>
    </row>
    <row r="864" spans="2:7">
      <c r="B864" s="68"/>
      <c r="C864" s="37"/>
      <c r="D864" s="50"/>
      <c r="E864" s="36"/>
      <c r="F864" s="64"/>
      <c r="G864" s="66"/>
    </row>
    <row r="865" spans="2:7">
      <c r="B865" s="68"/>
      <c r="C865" s="37"/>
      <c r="D865" s="50"/>
      <c r="E865" s="36"/>
      <c r="F865" s="64"/>
      <c r="G865" s="66"/>
    </row>
    <row r="866" spans="2:7">
      <c r="B866" s="68"/>
      <c r="C866" s="37"/>
      <c r="D866" s="50"/>
      <c r="E866" s="36"/>
      <c r="F866" s="64"/>
      <c r="G866" s="66"/>
    </row>
    <row r="867" spans="2:7">
      <c r="B867" s="68"/>
      <c r="C867" s="37"/>
      <c r="D867" s="50"/>
      <c r="E867" s="36"/>
      <c r="F867" s="64"/>
      <c r="G867" s="66"/>
    </row>
    <row r="868" spans="2:7">
      <c r="B868" s="68"/>
      <c r="C868" s="37"/>
      <c r="D868" s="50"/>
      <c r="E868" s="36"/>
      <c r="F868" s="64"/>
      <c r="G868" s="66"/>
    </row>
    <row r="869" spans="2:7">
      <c r="B869" s="68"/>
      <c r="C869" s="37"/>
      <c r="D869" s="50"/>
      <c r="E869" s="36"/>
      <c r="F869" s="64"/>
      <c r="G869" s="66"/>
    </row>
    <row r="870" spans="2:7">
      <c r="B870" s="68"/>
      <c r="C870" s="37"/>
      <c r="D870" s="50"/>
      <c r="E870" s="36"/>
      <c r="F870" s="64"/>
      <c r="G870" s="66"/>
    </row>
    <row r="871" spans="2:7">
      <c r="B871" s="68"/>
      <c r="C871" s="37"/>
      <c r="D871" s="50"/>
      <c r="E871" s="36"/>
      <c r="F871" s="64"/>
      <c r="G871" s="66"/>
    </row>
    <row r="872" spans="2:7">
      <c r="B872" s="68"/>
      <c r="C872" s="37"/>
      <c r="D872" s="10"/>
      <c r="E872" s="10"/>
      <c r="F872" s="10"/>
      <c r="G872" s="10"/>
    </row>
    <row r="873" spans="2:7">
      <c r="B873" s="68"/>
      <c r="C873" s="37"/>
      <c r="D873" s="50"/>
      <c r="E873" s="36"/>
      <c r="F873" s="64"/>
      <c r="G873" s="66"/>
    </row>
    <row r="874" spans="2:7">
      <c r="B874" s="68"/>
      <c r="C874" s="37"/>
      <c r="D874" s="50"/>
      <c r="E874" s="36"/>
      <c r="F874" s="64"/>
      <c r="G874" s="66"/>
    </row>
    <row r="875" spans="2:7">
      <c r="B875" s="68"/>
      <c r="C875" s="37"/>
      <c r="D875" s="50"/>
      <c r="E875" s="36"/>
      <c r="F875" s="64"/>
      <c r="G875" s="66"/>
    </row>
    <row r="876" spans="2:7">
      <c r="B876" s="68"/>
      <c r="C876" s="37"/>
      <c r="D876" s="50"/>
      <c r="E876" s="36"/>
      <c r="F876" s="64"/>
      <c r="G876" s="66"/>
    </row>
    <row r="877" spans="2:7">
      <c r="B877" s="68"/>
      <c r="C877" s="37"/>
      <c r="D877" s="50"/>
      <c r="E877" s="36"/>
      <c r="F877" s="64"/>
      <c r="G877" s="66"/>
    </row>
    <row r="878" spans="2:7">
      <c r="B878" s="68"/>
      <c r="C878" s="37"/>
      <c r="D878" s="50"/>
      <c r="E878" s="36"/>
      <c r="F878" s="64"/>
      <c r="G878" s="66"/>
    </row>
    <row r="879" spans="2:7">
      <c r="B879" s="68"/>
      <c r="C879" s="37"/>
      <c r="D879" s="50"/>
      <c r="E879" s="36"/>
      <c r="F879" s="64"/>
      <c r="G879" s="66"/>
    </row>
    <row r="880" spans="2:7">
      <c r="B880" s="68"/>
      <c r="C880" s="37"/>
      <c r="D880" s="50"/>
      <c r="E880" s="36"/>
      <c r="F880" s="64"/>
      <c r="G880" s="66"/>
    </row>
    <row r="881" spans="2:7">
      <c r="B881" s="68"/>
      <c r="C881" s="37"/>
      <c r="D881" s="10"/>
      <c r="E881" s="10"/>
      <c r="F881" s="10"/>
      <c r="G881" s="10"/>
    </row>
    <row r="882" spans="2:7">
      <c r="B882" s="68"/>
      <c r="C882" s="37"/>
      <c r="D882" s="50"/>
      <c r="E882" s="36"/>
      <c r="F882" s="64"/>
      <c r="G882" s="66"/>
    </row>
    <row r="883" spans="2:7">
      <c r="B883" s="68"/>
      <c r="C883" s="37"/>
      <c r="D883" s="50"/>
      <c r="E883" s="36"/>
      <c r="F883" s="64"/>
      <c r="G883" s="66"/>
    </row>
    <row r="884" spans="2:7">
      <c r="B884" s="68"/>
      <c r="C884" s="37"/>
      <c r="D884" s="50"/>
      <c r="E884" s="36"/>
      <c r="F884" s="64"/>
      <c r="G884" s="66"/>
    </row>
    <row r="885" spans="2:7">
      <c r="B885" s="68"/>
      <c r="C885" s="37"/>
      <c r="D885" s="50"/>
      <c r="E885" s="36"/>
      <c r="F885" s="64"/>
      <c r="G885" s="66"/>
    </row>
    <row r="886" spans="2:7">
      <c r="B886" s="48"/>
      <c r="C886" s="37"/>
      <c r="D886" s="50"/>
      <c r="E886" s="36"/>
      <c r="F886" s="64"/>
      <c r="G886" s="66"/>
    </row>
    <row r="887" spans="2:7">
      <c r="B887" s="68"/>
      <c r="C887" s="37"/>
      <c r="D887" s="50"/>
      <c r="E887" s="36"/>
      <c r="F887" s="64"/>
      <c r="G887" s="66"/>
    </row>
    <row r="888" spans="2:7">
      <c r="B888" s="68"/>
      <c r="C888" s="37"/>
      <c r="D888" s="50"/>
      <c r="E888" s="36"/>
      <c r="F888" s="64"/>
      <c r="G888" s="64"/>
    </row>
    <row r="889" spans="2:7">
      <c r="B889" s="68"/>
      <c r="C889" s="37"/>
      <c r="D889" s="50"/>
      <c r="E889" s="36"/>
      <c r="F889" s="64"/>
      <c r="G889" s="64"/>
    </row>
    <row r="890" spans="2:7">
      <c r="B890" s="68"/>
      <c r="C890" s="37"/>
      <c r="D890" s="50"/>
      <c r="E890" s="36"/>
      <c r="F890" s="64"/>
      <c r="G890" s="66"/>
    </row>
    <row r="891" spans="2:7">
      <c r="B891" s="68"/>
      <c r="C891" s="37"/>
      <c r="D891" s="50"/>
      <c r="E891" s="36"/>
      <c r="F891" s="64"/>
      <c r="G891" s="66"/>
    </row>
    <row r="892" spans="2:7">
      <c r="B892" s="68"/>
      <c r="C892" s="37"/>
      <c r="D892" s="50"/>
      <c r="E892" s="36"/>
      <c r="F892" s="64"/>
      <c r="G892" s="64"/>
    </row>
    <row r="893" spans="2:7">
      <c r="B893" s="68"/>
      <c r="C893" s="37"/>
      <c r="D893" s="50"/>
      <c r="E893" s="36"/>
      <c r="F893" s="58"/>
      <c r="G893" s="66"/>
    </row>
    <row r="894" spans="2:7">
      <c r="B894" s="68"/>
      <c r="C894" s="37"/>
      <c r="D894" s="50"/>
      <c r="E894" s="36"/>
      <c r="F894" s="58"/>
      <c r="G894" s="58"/>
    </row>
    <row r="895" spans="2:7">
      <c r="B895" s="68"/>
      <c r="C895" s="37"/>
      <c r="D895" s="50"/>
      <c r="E895" s="36"/>
      <c r="F895" s="58"/>
      <c r="G895" s="58"/>
    </row>
    <row r="896" spans="2:7">
      <c r="B896" s="68"/>
      <c r="C896" s="37"/>
      <c r="D896" s="50"/>
      <c r="E896" s="36"/>
      <c r="F896" s="58"/>
      <c r="G896" s="66"/>
    </row>
    <row r="897" spans="1:7">
      <c r="B897" s="48"/>
      <c r="C897" s="37"/>
      <c r="D897" s="50"/>
      <c r="E897" s="36"/>
      <c r="F897" s="58"/>
      <c r="G897" s="66"/>
    </row>
    <row r="898" spans="1:7">
      <c r="B898" s="48"/>
      <c r="C898" s="37"/>
      <c r="D898" s="50"/>
      <c r="E898" s="36"/>
      <c r="F898" s="58"/>
      <c r="G898" s="58"/>
    </row>
    <row r="899" spans="1:7">
      <c r="B899" s="68"/>
      <c r="C899" s="37"/>
      <c r="D899" s="50"/>
      <c r="E899" s="36"/>
      <c r="F899" s="4"/>
      <c r="G899" s="66"/>
    </row>
    <row r="900" spans="1:7">
      <c r="B900" s="68"/>
      <c r="C900" s="37"/>
      <c r="D900" s="50"/>
      <c r="E900" s="36"/>
      <c r="F900" s="4"/>
      <c r="G900" s="66"/>
    </row>
    <row r="901" spans="1:7">
      <c r="B901" s="68"/>
      <c r="C901" s="37"/>
      <c r="D901" s="50"/>
      <c r="E901" s="36"/>
      <c r="F901" s="4"/>
      <c r="G901" s="66"/>
    </row>
    <row r="902" spans="1:7">
      <c r="B902" s="68"/>
      <c r="C902" s="37"/>
      <c r="D902" s="50"/>
      <c r="E902" s="36"/>
      <c r="F902" s="4"/>
      <c r="G902" s="66"/>
    </row>
    <row r="903" spans="1:7">
      <c r="B903" s="68"/>
      <c r="C903" s="37"/>
      <c r="D903" s="50"/>
      <c r="E903" s="36"/>
      <c r="F903" s="4"/>
      <c r="G903" s="66"/>
    </row>
    <row r="904" spans="1:7">
      <c r="B904" s="68"/>
      <c r="C904" s="14"/>
      <c r="D904" s="50"/>
      <c r="E904" s="36"/>
      <c r="F904" s="4"/>
      <c r="G904" s="66"/>
    </row>
    <row r="905" spans="1:7">
      <c r="B905" s="68"/>
      <c r="C905" s="14"/>
      <c r="D905" s="50"/>
      <c r="E905" s="36"/>
      <c r="F905" s="4"/>
      <c r="G905" s="66"/>
    </row>
    <row r="906" spans="1:7">
      <c r="B906" s="68"/>
      <c r="C906" s="38"/>
      <c r="D906" s="39"/>
      <c r="E906" s="40"/>
      <c r="F906" s="63"/>
      <c r="G906" s="57"/>
    </row>
    <row r="907" spans="1:7">
      <c r="B907" s="68"/>
      <c r="C907" s="38"/>
      <c r="D907" s="39"/>
      <c r="E907" s="40"/>
      <c r="F907" s="63"/>
      <c r="G907" s="57"/>
    </row>
    <row r="908" spans="1:7">
      <c r="B908" s="41"/>
      <c r="C908" s="38"/>
      <c r="D908" s="39"/>
      <c r="E908" s="40"/>
      <c r="F908" s="63"/>
      <c r="G908" s="57"/>
    </row>
    <row r="909" spans="1:7">
      <c r="B909" s="41"/>
      <c r="C909" s="38"/>
      <c r="D909" s="39"/>
      <c r="E909" s="40"/>
      <c r="F909" s="63"/>
      <c r="G909" s="57"/>
    </row>
    <row r="910" spans="1:7">
      <c r="B910" s="68"/>
      <c r="C910" s="37"/>
      <c r="D910" s="50"/>
      <c r="E910" s="36"/>
      <c r="F910" s="58"/>
      <c r="G910" s="58"/>
    </row>
    <row r="911" spans="1:7">
      <c r="B911" s="2"/>
      <c r="C911" s="67"/>
      <c r="D911" s="1"/>
      <c r="E911" s="35"/>
      <c r="F911" s="58"/>
      <c r="G911" s="54"/>
    </row>
    <row r="912" spans="1:7">
      <c r="A912" s="84"/>
      <c r="B912" s="25"/>
      <c r="C912" s="26"/>
      <c r="D912" s="27"/>
      <c r="E912" s="28"/>
      <c r="F912" s="61"/>
      <c r="G912" s="61"/>
    </row>
  </sheetData>
  <sheetProtection algorithmName="SHA-512" hashValue="l5YPeTd4tTyz3/Ay+BOiY7keJ5vXAB+5ywAC9FS46u9uto+NO6RtJilGLLzk0D3CQPjEWpVOB6kU44uOP5Ybww==" saltValue="pTchZhEbNgXIHmaugcB5ew==" spinCount="100000" sheet="1" objects="1" scenarios="1"/>
  <phoneticPr fontId="230" type="noConversion"/>
  <pageMargins left="0.70866141732283472" right="0.39370078740157483" top="0.97499999999999998" bottom="0.74803149606299213" header="0.31496062992125984"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&amp;L&amp;8&amp;K04-024&amp;A&amp;R&amp;"Arial Narrow,Navadno"&amp;8&amp;K04-022&amp;P/&amp;N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showGridLines="0" tabSelected="1" zoomScale="85" zoomScaleNormal="100" zoomScaleSheetLayoutView="100" workbookViewId="0">
      <selection activeCell="C19" sqref="C19"/>
    </sheetView>
  </sheetViews>
  <sheetFormatPr defaultColWidth="9.140625" defaultRowHeight="16.5"/>
  <cols>
    <col min="1" max="1" width="4.7109375" style="263" customWidth="1"/>
    <col min="2" max="2" width="64.85546875" style="263" customWidth="1"/>
    <col min="3" max="3" width="20.7109375" style="263" customWidth="1"/>
    <col min="4" max="4" width="14.7109375" style="263" customWidth="1"/>
    <col min="5" max="5" width="12.42578125" style="264" bestFit="1" customWidth="1"/>
    <col min="6" max="6" width="12.42578125" style="263" bestFit="1" customWidth="1"/>
    <col min="7" max="16384" width="9.140625" style="263"/>
  </cols>
  <sheetData>
    <row r="2" spans="1:5" ht="24" thickBot="1">
      <c r="A2" s="261"/>
      <c r="B2" s="262" t="s">
        <v>86</v>
      </c>
      <c r="C2" s="261"/>
    </row>
    <row r="3" spans="1:5" ht="17.25" thickTop="1">
      <c r="B3" s="265"/>
    </row>
    <row r="4" spans="1:5" s="269" customFormat="1" ht="30.75" customHeight="1">
      <c r="A4" s="266" t="s">
        <v>72</v>
      </c>
      <c r="B4" s="267" t="s">
        <v>73</v>
      </c>
      <c r="C4" s="268" t="s">
        <v>74</v>
      </c>
      <c r="E4" s="270"/>
    </row>
    <row r="5" spans="1:5" ht="25.5" customHeight="1">
      <c r="A5" s="271" t="s">
        <v>591</v>
      </c>
      <c r="B5" s="272" t="s">
        <v>592</v>
      </c>
      <c r="C5" s="273">
        <f>'C-EI'!G9</f>
        <v>0</v>
      </c>
      <c r="D5" s="264"/>
    </row>
    <row r="6" spans="1:5" ht="25.5" customHeight="1">
      <c r="A6" s="271" t="s">
        <v>588</v>
      </c>
      <c r="B6" s="272" t="s">
        <v>594</v>
      </c>
      <c r="C6" s="273">
        <f>'D-DIESEL'!G7</f>
        <v>0</v>
      </c>
      <c r="D6" s="264"/>
    </row>
    <row r="7" spans="1:5" ht="36.75" customHeight="1">
      <c r="A7" s="271" t="s">
        <v>580</v>
      </c>
      <c r="B7" s="272" t="s">
        <v>579</v>
      </c>
      <c r="C7" s="273">
        <f>'E-PREDELAVA TP'!G7</f>
        <v>0</v>
      </c>
      <c r="D7" s="264"/>
    </row>
    <row r="8" spans="1:5" ht="50.1" customHeight="1" thickBot="1">
      <c r="A8" s="274"/>
      <c r="B8" s="275" t="s">
        <v>642</v>
      </c>
      <c r="C8" s="276">
        <f>SUM(C5:C7)</f>
        <v>0</v>
      </c>
      <c r="D8" s="264"/>
    </row>
    <row r="9" spans="1:5" ht="25.5" customHeight="1" thickTop="1">
      <c r="A9" s="271"/>
      <c r="B9" s="272"/>
      <c r="C9" s="273"/>
      <c r="D9" s="264"/>
    </row>
    <row r="10" spans="1:5" ht="25.5" customHeight="1">
      <c r="A10" s="271" t="s">
        <v>593</v>
      </c>
      <c r="B10" s="272" t="s">
        <v>645</v>
      </c>
      <c r="C10" s="273">
        <f>C8*0.05</f>
        <v>0</v>
      </c>
    </row>
    <row r="11" spans="1:5" ht="25.5" customHeight="1">
      <c r="A11" s="277"/>
      <c r="B11" s="278"/>
      <c r="C11" s="279"/>
    </row>
    <row r="12" spans="1:5" ht="50.1" customHeight="1" thickBot="1">
      <c r="A12" s="280"/>
      <c r="B12" s="281" t="s">
        <v>597</v>
      </c>
      <c r="C12" s="282">
        <f>C10+C8</f>
        <v>0</v>
      </c>
      <c r="D12" s="264"/>
    </row>
    <row r="13" spans="1:5" ht="18" customHeight="1" thickTop="1">
      <c r="A13" s="283"/>
      <c r="B13" s="284"/>
      <c r="C13" s="285"/>
    </row>
    <row r="14" spans="1:5" ht="25.5" customHeight="1" thickBot="1">
      <c r="A14" s="280"/>
      <c r="B14" s="286" t="s">
        <v>58</v>
      </c>
      <c r="C14" s="282">
        <f>C12*0.22</f>
        <v>0</v>
      </c>
    </row>
    <row r="15" spans="1:5" ht="17.25" customHeight="1" thickTop="1">
      <c r="A15" s="283"/>
      <c r="B15" s="287"/>
      <c r="C15" s="288"/>
    </row>
    <row r="16" spans="1:5" ht="50.1" customHeight="1" thickBot="1">
      <c r="A16" s="289"/>
      <c r="B16" s="290" t="s">
        <v>59</v>
      </c>
      <c r="C16" s="291">
        <f>C12+C14</f>
        <v>0</v>
      </c>
    </row>
    <row r="17" ht="17.25" thickTop="1"/>
  </sheetData>
  <sheetProtection algorithmName="SHA-512" hashValue="4MlWu57E4z/N8gMpAAvSiNfIloL00SjoX8iH2xxjdeXKZZIY+V1+mO8bNmng+qKrakXXQoVvSwNCWWCkxvvILA==" saltValue="uKM41R7A3lEspO5xhMpY1A==" spinCount="100000" sheet="1" objects="1" scenarios="1"/>
  <pageMargins left="0.70866141732283472" right="0.39215686274509803" top="0.94488188976377963" bottom="0.74803149606299213" header="0.31496062992125984" footer="0.31496062992125984"/>
  <pageSetup paperSize="9" orientation="portrait" horizontalDpi="1200" verticalDpi="1200"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Narrow,Navadno"&amp;8&amp;K04-019&amp;A&amp;R&amp;"Arial Narrow,Navadno"&amp;8&amp;K04-021&amp;P/&amp;N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318"/>
  <sheetViews>
    <sheetView showZeros="0" view="pageLayout" zoomScaleNormal="115" zoomScaleSheetLayoutView="100" workbookViewId="0">
      <selection activeCell="F28" sqref="F28"/>
    </sheetView>
  </sheetViews>
  <sheetFormatPr defaultColWidth="9.140625" defaultRowHeight="12.75"/>
  <cols>
    <col min="1" max="1" width="4.7109375" style="107" customWidth="1"/>
    <col min="2" max="2" width="4.7109375" style="141" customWidth="1"/>
    <col min="3" max="3" width="45.7109375" style="169" customWidth="1"/>
    <col min="4" max="4" width="5.7109375" style="114" customWidth="1"/>
    <col min="5" max="5" width="7.7109375" style="170" customWidth="1"/>
    <col min="6" max="7" width="13.7109375" style="299" customWidth="1"/>
    <col min="8" max="16384" width="9.140625" style="293"/>
  </cols>
  <sheetData>
    <row r="1" spans="1:7">
      <c r="A1" s="92"/>
      <c r="B1" s="93"/>
      <c r="C1" s="94"/>
      <c r="D1" s="95"/>
      <c r="E1" s="96"/>
      <c r="F1" s="292"/>
      <c r="G1" s="292"/>
    </row>
    <row r="2" spans="1:7" s="295" customFormat="1" ht="18.75" thickBot="1">
      <c r="A2" s="97" t="s">
        <v>591</v>
      </c>
      <c r="B2" s="98" t="s">
        <v>595</v>
      </c>
      <c r="C2" s="99"/>
      <c r="D2" s="100"/>
      <c r="E2" s="101"/>
      <c r="F2" s="294"/>
      <c r="G2" s="294"/>
    </row>
    <row r="3" spans="1:7" s="296" customFormat="1">
      <c r="A3" s="102"/>
      <c r="B3" s="103"/>
      <c r="C3" s="104"/>
      <c r="D3" s="105"/>
      <c r="E3" s="106"/>
      <c r="F3" s="102"/>
      <c r="G3" s="102"/>
    </row>
    <row r="4" spans="1:7" s="296" customFormat="1">
      <c r="A4" s="102"/>
      <c r="B4" s="103"/>
      <c r="C4" s="104"/>
      <c r="D4" s="105"/>
      <c r="E4" s="106"/>
      <c r="F4" s="102"/>
      <c r="G4" s="102"/>
    </row>
    <row r="5" spans="1:7" ht="13.5" thickBot="1">
      <c r="B5" s="108"/>
      <c r="C5" s="109" t="s">
        <v>84</v>
      </c>
      <c r="D5" s="110"/>
      <c r="E5" s="111"/>
      <c r="F5" s="297"/>
      <c r="G5" s="297"/>
    </row>
    <row r="6" spans="1:7">
      <c r="B6" s="112" t="str">
        <f>B21</f>
        <v>I.</v>
      </c>
      <c r="C6" s="113" t="str">
        <f>C21</f>
        <v>POLOŽITVENI MATERIALI:</v>
      </c>
      <c r="E6" s="115"/>
      <c r="F6" s="298"/>
      <c r="G6" s="107">
        <f>G95</f>
        <v>0</v>
      </c>
    </row>
    <row r="7" spans="1:7">
      <c r="B7" s="112" t="str">
        <f>B98</f>
        <v>II.</v>
      </c>
      <c r="C7" s="112" t="str">
        <f>C98</f>
        <v>SVETILA IN KRMILJENJE RAZSVETLJAVE</v>
      </c>
      <c r="E7" s="115"/>
      <c r="F7" s="298"/>
      <c r="G7" s="107">
        <f>G146</f>
        <v>0</v>
      </c>
    </row>
    <row r="8" spans="1:7">
      <c r="B8" s="112" t="str">
        <f>B149</f>
        <v>III.</v>
      </c>
      <c r="C8" s="112" t="str">
        <f>C149</f>
        <v>STIKALNI BLOKI IN UPS:</v>
      </c>
      <c r="E8" s="115"/>
      <c r="G8" s="107">
        <f>G317</f>
        <v>0</v>
      </c>
    </row>
    <row r="9" spans="1:7" s="301" customFormat="1" ht="13.5" thickBot="1">
      <c r="A9" s="116"/>
      <c r="B9" s="117"/>
      <c r="C9" s="118" t="s">
        <v>587</v>
      </c>
      <c r="D9" s="119"/>
      <c r="E9" s="120"/>
      <c r="F9" s="300"/>
      <c r="G9" s="300">
        <f>SUM(G6:G8)</f>
        <v>0</v>
      </c>
    </row>
    <row r="10" spans="1:7" ht="13.5" thickTop="1">
      <c r="B10" s="121"/>
      <c r="C10" s="122"/>
      <c r="E10" s="115"/>
      <c r="F10" s="107"/>
      <c r="G10" s="298"/>
    </row>
    <row r="11" spans="1:7">
      <c r="A11" s="123"/>
      <c r="B11" s="121"/>
      <c r="C11" s="122"/>
      <c r="E11" s="115"/>
      <c r="F11" s="302"/>
      <c r="G11" s="302"/>
    </row>
    <row r="12" spans="1:7" s="304" customFormat="1" ht="13.5">
      <c r="A12" s="124"/>
      <c r="B12" s="125"/>
      <c r="C12" s="126" t="s">
        <v>1</v>
      </c>
      <c r="D12" s="127" t="s">
        <v>71</v>
      </c>
      <c r="E12" s="128" t="s">
        <v>2</v>
      </c>
      <c r="F12" s="303" t="s">
        <v>3</v>
      </c>
      <c r="G12" s="303" t="s">
        <v>77</v>
      </c>
    </row>
    <row r="13" spans="1:7">
      <c r="A13" s="70"/>
      <c r="B13" s="121"/>
      <c r="C13" s="129"/>
      <c r="D13" s="130"/>
      <c r="E13" s="131"/>
      <c r="F13" s="305"/>
      <c r="G13" s="305"/>
    </row>
    <row r="14" spans="1:7" s="301" customFormat="1">
      <c r="A14" s="132"/>
      <c r="B14" s="117"/>
      <c r="C14" s="133" t="s">
        <v>625</v>
      </c>
      <c r="D14" s="134"/>
      <c r="E14" s="135"/>
      <c r="F14" s="306"/>
      <c r="G14" s="306"/>
    </row>
    <row r="15" spans="1:7" s="301" customFormat="1" ht="63.75">
      <c r="A15" s="132"/>
      <c r="B15" s="117"/>
      <c r="C15" s="136" t="s">
        <v>626</v>
      </c>
      <c r="D15" s="134"/>
      <c r="E15" s="135"/>
      <c r="F15" s="306"/>
      <c r="G15" s="306"/>
    </row>
    <row r="16" spans="1:7" s="301" customFormat="1">
      <c r="A16" s="132"/>
      <c r="B16" s="117"/>
      <c r="C16" s="136" t="s">
        <v>529</v>
      </c>
      <c r="D16" s="134"/>
      <c r="E16" s="135"/>
      <c r="F16" s="306"/>
      <c r="G16" s="306"/>
    </row>
    <row r="17" spans="1:8" s="301" customFormat="1">
      <c r="A17" s="132"/>
      <c r="B17" s="117"/>
      <c r="C17" s="136" t="s">
        <v>528</v>
      </c>
      <c r="D17" s="134"/>
      <c r="E17" s="135"/>
      <c r="F17" s="306"/>
      <c r="G17" s="306"/>
    </row>
    <row r="18" spans="1:8" s="301" customFormat="1" ht="51">
      <c r="A18" s="132"/>
      <c r="B18" s="117"/>
      <c r="C18" s="133" t="s">
        <v>627</v>
      </c>
      <c r="D18" s="134"/>
      <c r="E18" s="135"/>
      <c r="F18" s="306"/>
      <c r="G18" s="306"/>
    </row>
    <row r="19" spans="1:8" s="301" customFormat="1">
      <c r="A19" s="132"/>
      <c r="B19" s="117"/>
      <c r="C19" s="133"/>
      <c r="D19" s="134"/>
      <c r="E19" s="135"/>
      <c r="F19" s="306"/>
      <c r="G19" s="306"/>
    </row>
    <row r="20" spans="1:8" s="301" customFormat="1">
      <c r="A20" s="132"/>
      <c r="B20" s="117"/>
      <c r="C20" s="133"/>
      <c r="D20" s="134"/>
      <c r="E20" s="135"/>
      <c r="F20" s="306"/>
      <c r="G20" s="306"/>
    </row>
    <row r="21" spans="1:8" s="301" customFormat="1">
      <c r="A21" s="132"/>
      <c r="B21" s="137" t="s">
        <v>0</v>
      </c>
      <c r="C21" s="138" t="s">
        <v>586</v>
      </c>
      <c r="D21" s="139"/>
      <c r="E21" s="140"/>
      <c r="F21" s="307"/>
      <c r="G21" s="307"/>
    </row>
    <row r="22" spans="1:8" s="301" customFormat="1">
      <c r="A22" s="132"/>
      <c r="B22" s="117"/>
      <c r="C22" s="133"/>
      <c r="D22" s="134"/>
      <c r="E22" s="135"/>
      <c r="F22" s="306"/>
      <c r="G22" s="306"/>
    </row>
    <row r="23" spans="1:8" s="301" customFormat="1" ht="51.95" customHeight="1">
      <c r="A23" s="132"/>
      <c r="B23" s="141"/>
      <c r="C23" s="142" t="s">
        <v>527</v>
      </c>
      <c r="D23" s="143"/>
      <c r="E23" s="144"/>
      <c r="F23" s="308"/>
      <c r="G23" s="107"/>
    </row>
    <row r="24" spans="1:8" s="301" customFormat="1" ht="25.5">
      <c r="A24" s="132"/>
      <c r="B24" s="141"/>
      <c r="C24" s="142" t="s">
        <v>526</v>
      </c>
      <c r="D24" s="143"/>
      <c r="E24" s="144"/>
      <c r="F24" s="308"/>
      <c r="G24" s="107"/>
    </row>
    <row r="25" spans="1:8" s="301" customFormat="1" ht="25.5">
      <c r="A25" s="132"/>
      <c r="B25" s="141"/>
      <c r="C25" s="142" t="s">
        <v>525</v>
      </c>
      <c r="D25" s="143"/>
      <c r="E25" s="144"/>
      <c r="F25" s="308"/>
      <c r="G25" s="107"/>
    </row>
    <row r="26" spans="1:8" s="301" customFormat="1">
      <c r="A26" s="132"/>
      <c r="B26" s="141"/>
      <c r="C26" s="142" t="s">
        <v>524</v>
      </c>
      <c r="D26" s="143"/>
      <c r="E26" s="144"/>
      <c r="F26" s="308"/>
      <c r="G26" s="107"/>
    </row>
    <row r="27" spans="1:8">
      <c r="A27" s="145"/>
      <c r="B27" s="121" t="s">
        <v>5</v>
      </c>
      <c r="C27" s="142"/>
      <c r="D27" s="143"/>
      <c r="E27" s="144"/>
      <c r="F27" s="308"/>
      <c r="G27" s="107"/>
    </row>
    <row r="28" spans="1:8">
      <c r="A28" s="145"/>
      <c r="B28" s="146"/>
      <c r="C28" s="142" t="s">
        <v>523</v>
      </c>
      <c r="D28" s="143" t="s">
        <v>101</v>
      </c>
      <c r="E28" s="144">
        <v>2900</v>
      </c>
      <c r="F28" s="71"/>
      <c r="G28" s="107">
        <f t="shared" ref="G28:G37" si="0">E28*F28</f>
        <v>0</v>
      </c>
      <c r="H28" s="309"/>
    </row>
    <row r="29" spans="1:8">
      <c r="A29" s="145"/>
      <c r="B29" s="146"/>
      <c r="C29" s="142" t="s">
        <v>522</v>
      </c>
      <c r="D29" s="143" t="s">
        <v>101</v>
      </c>
      <c r="E29" s="144">
        <v>1340</v>
      </c>
      <c r="F29" s="71"/>
      <c r="G29" s="107">
        <f t="shared" si="0"/>
        <v>0</v>
      </c>
      <c r="H29" s="309"/>
    </row>
    <row r="30" spans="1:8">
      <c r="A30" s="145"/>
      <c r="B30" s="146"/>
      <c r="C30" s="142" t="s">
        <v>521</v>
      </c>
      <c r="D30" s="143" t="s">
        <v>101</v>
      </c>
      <c r="E30" s="144">
        <v>1340</v>
      </c>
      <c r="F30" s="71"/>
      <c r="G30" s="107">
        <f t="shared" si="0"/>
        <v>0</v>
      </c>
      <c r="H30" s="309"/>
    </row>
    <row r="31" spans="1:8">
      <c r="A31" s="145"/>
      <c r="B31" s="146"/>
      <c r="C31" s="142" t="s">
        <v>520</v>
      </c>
      <c r="D31" s="143" t="s">
        <v>101</v>
      </c>
      <c r="E31" s="144">
        <v>500</v>
      </c>
      <c r="F31" s="71"/>
      <c r="G31" s="107">
        <f t="shared" si="0"/>
        <v>0</v>
      </c>
      <c r="H31" s="309"/>
    </row>
    <row r="32" spans="1:8">
      <c r="A32" s="145"/>
      <c r="B32" s="146"/>
      <c r="C32" s="142" t="s">
        <v>519</v>
      </c>
      <c r="D32" s="143" t="s">
        <v>101</v>
      </c>
      <c r="E32" s="144">
        <v>990</v>
      </c>
      <c r="F32" s="71"/>
      <c r="G32" s="107">
        <f t="shared" si="0"/>
        <v>0</v>
      </c>
      <c r="H32" s="309"/>
    </row>
    <row r="33" spans="1:8">
      <c r="A33" s="145"/>
      <c r="B33" s="146"/>
      <c r="C33" s="142" t="s">
        <v>518</v>
      </c>
      <c r="D33" s="143" t="s">
        <v>101</v>
      </c>
      <c r="E33" s="144">
        <v>160</v>
      </c>
      <c r="F33" s="71"/>
      <c r="G33" s="107">
        <f t="shared" si="0"/>
        <v>0</v>
      </c>
      <c r="H33" s="309"/>
    </row>
    <row r="34" spans="1:8">
      <c r="A34" s="145"/>
      <c r="B34" s="146"/>
      <c r="C34" s="142" t="s">
        <v>517</v>
      </c>
      <c r="D34" s="143" t="s">
        <v>101</v>
      </c>
      <c r="E34" s="144">
        <v>250</v>
      </c>
      <c r="F34" s="71"/>
      <c r="G34" s="107">
        <f t="shared" si="0"/>
        <v>0</v>
      </c>
      <c r="H34" s="309"/>
    </row>
    <row r="35" spans="1:8">
      <c r="A35" s="145"/>
      <c r="B35" s="146"/>
      <c r="C35" s="142" t="s">
        <v>516</v>
      </c>
      <c r="D35" s="143" t="s">
        <v>101</v>
      </c>
      <c r="E35" s="144">
        <v>275</v>
      </c>
      <c r="F35" s="71"/>
      <c r="G35" s="107">
        <f t="shared" si="0"/>
        <v>0</v>
      </c>
      <c r="H35" s="309"/>
    </row>
    <row r="36" spans="1:8">
      <c r="A36" s="145"/>
      <c r="B36" s="146"/>
      <c r="C36" s="142" t="s">
        <v>515</v>
      </c>
      <c r="D36" s="143" t="s">
        <v>101</v>
      </c>
      <c r="E36" s="144">
        <v>380</v>
      </c>
      <c r="F36" s="71"/>
      <c r="G36" s="107">
        <f t="shared" si="0"/>
        <v>0</v>
      </c>
      <c r="H36" s="309"/>
    </row>
    <row r="37" spans="1:8">
      <c r="A37" s="145"/>
      <c r="B37" s="146"/>
      <c r="C37" s="142" t="s">
        <v>628</v>
      </c>
      <c r="D37" s="143" t="s">
        <v>101</v>
      </c>
      <c r="E37" s="144">
        <v>200</v>
      </c>
      <c r="F37" s="71"/>
      <c r="G37" s="107">
        <f t="shared" si="0"/>
        <v>0</v>
      </c>
      <c r="H37" s="309"/>
    </row>
    <row r="38" spans="1:8">
      <c r="A38" s="145"/>
      <c r="B38" s="146"/>
      <c r="C38" s="142" t="s">
        <v>514</v>
      </c>
      <c r="D38" s="143" t="s">
        <v>101</v>
      </c>
      <c r="E38" s="144">
        <v>9720</v>
      </c>
      <c r="F38" s="71"/>
      <c r="G38" s="107">
        <f t="shared" ref="G38:G54" si="1">E38*F38</f>
        <v>0</v>
      </c>
      <c r="H38" s="309"/>
    </row>
    <row r="39" spans="1:8">
      <c r="A39" s="145"/>
      <c r="B39" s="146"/>
      <c r="C39" s="142" t="s">
        <v>513</v>
      </c>
      <c r="D39" s="143" t="s">
        <v>101</v>
      </c>
      <c r="E39" s="144">
        <v>240</v>
      </c>
      <c r="F39" s="71"/>
      <c r="G39" s="107">
        <f t="shared" si="1"/>
        <v>0</v>
      </c>
      <c r="H39" s="309"/>
    </row>
    <row r="40" spans="1:8">
      <c r="A40" s="145"/>
      <c r="B40" s="146"/>
      <c r="C40" s="142" t="s">
        <v>512</v>
      </c>
      <c r="D40" s="143" t="s">
        <v>101</v>
      </c>
      <c r="E40" s="144">
        <v>30</v>
      </c>
      <c r="F40" s="71"/>
      <c r="G40" s="107">
        <f t="shared" si="1"/>
        <v>0</v>
      </c>
      <c r="H40" s="309"/>
    </row>
    <row r="41" spans="1:8">
      <c r="A41" s="145"/>
      <c r="B41" s="146"/>
      <c r="C41" s="142" t="s">
        <v>511</v>
      </c>
      <c r="D41" s="143" t="s">
        <v>101</v>
      </c>
      <c r="E41" s="144">
        <v>30</v>
      </c>
      <c r="F41" s="71"/>
      <c r="G41" s="107">
        <f t="shared" si="1"/>
        <v>0</v>
      </c>
      <c r="H41" s="309"/>
    </row>
    <row r="42" spans="1:8">
      <c r="A42" s="145"/>
      <c r="B42" s="146"/>
      <c r="C42" s="142" t="s">
        <v>510</v>
      </c>
      <c r="D42" s="143" t="s">
        <v>101</v>
      </c>
      <c r="E42" s="144">
        <v>20</v>
      </c>
      <c r="F42" s="71"/>
      <c r="G42" s="107">
        <f t="shared" si="1"/>
        <v>0</v>
      </c>
      <c r="H42" s="309"/>
    </row>
    <row r="43" spans="1:8">
      <c r="A43" s="145"/>
      <c r="B43" s="146"/>
      <c r="C43" s="142" t="s">
        <v>509</v>
      </c>
      <c r="D43" s="143" t="s">
        <v>101</v>
      </c>
      <c r="E43" s="144">
        <v>15</v>
      </c>
      <c r="F43" s="71"/>
      <c r="G43" s="107">
        <f t="shared" si="1"/>
        <v>0</v>
      </c>
      <c r="H43" s="309"/>
    </row>
    <row r="44" spans="1:8">
      <c r="A44" s="145"/>
      <c r="B44" s="146"/>
      <c r="C44" s="142" t="s">
        <v>508</v>
      </c>
      <c r="D44" s="143" t="s">
        <v>101</v>
      </c>
      <c r="E44" s="144">
        <v>25</v>
      </c>
      <c r="F44" s="71"/>
      <c r="G44" s="107">
        <f t="shared" si="1"/>
        <v>0</v>
      </c>
      <c r="H44" s="309"/>
    </row>
    <row r="45" spans="1:8">
      <c r="A45" s="145"/>
      <c r="B45" s="146"/>
      <c r="C45" s="142" t="s">
        <v>507</v>
      </c>
      <c r="D45" s="143" t="s">
        <v>101</v>
      </c>
      <c r="E45" s="144">
        <v>15</v>
      </c>
      <c r="F45" s="71"/>
      <c r="G45" s="107">
        <f t="shared" si="1"/>
        <v>0</v>
      </c>
      <c r="H45" s="309"/>
    </row>
    <row r="46" spans="1:8">
      <c r="A46" s="145"/>
      <c r="B46" s="146"/>
      <c r="C46" s="142" t="s">
        <v>506</v>
      </c>
      <c r="D46" s="143" t="s">
        <v>101</v>
      </c>
      <c r="E46" s="144">
        <v>20</v>
      </c>
      <c r="F46" s="71"/>
      <c r="G46" s="107">
        <f t="shared" si="1"/>
        <v>0</v>
      </c>
      <c r="H46" s="309"/>
    </row>
    <row r="47" spans="1:8">
      <c r="A47" s="145"/>
      <c r="B47" s="146"/>
      <c r="C47" s="142" t="s">
        <v>505</v>
      </c>
      <c r="D47" s="143" t="s">
        <v>101</v>
      </c>
      <c r="E47" s="144">
        <v>20</v>
      </c>
      <c r="F47" s="71"/>
      <c r="G47" s="107">
        <f t="shared" si="1"/>
        <v>0</v>
      </c>
      <c r="H47" s="309"/>
    </row>
    <row r="48" spans="1:8">
      <c r="A48" s="145"/>
      <c r="B48" s="146"/>
      <c r="C48" s="142" t="s">
        <v>504</v>
      </c>
      <c r="D48" s="143" t="s">
        <v>101</v>
      </c>
      <c r="E48" s="144">
        <v>10</v>
      </c>
      <c r="F48" s="71"/>
      <c r="G48" s="107">
        <f t="shared" si="1"/>
        <v>0</v>
      </c>
      <c r="H48" s="309"/>
    </row>
    <row r="49" spans="1:8">
      <c r="A49" s="145"/>
      <c r="B49" s="146"/>
      <c r="C49" s="142" t="s">
        <v>503</v>
      </c>
      <c r="D49" s="143" t="s">
        <v>101</v>
      </c>
      <c r="E49" s="144">
        <v>10</v>
      </c>
      <c r="F49" s="71"/>
      <c r="G49" s="107">
        <f t="shared" si="1"/>
        <v>0</v>
      </c>
      <c r="H49" s="309"/>
    </row>
    <row r="50" spans="1:8">
      <c r="A50" s="145"/>
      <c r="B50" s="146"/>
      <c r="C50" s="142" t="s">
        <v>502</v>
      </c>
      <c r="D50" s="143" t="s">
        <v>101</v>
      </c>
      <c r="E50" s="144">
        <v>10</v>
      </c>
      <c r="F50" s="71"/>
      <c r="G50" s="107">
        <f t="shared" si="1"/>
        <v>0</v>
      </c>
      <c r="H50" s="309"/>
    </row>
    <row r="51" spans="1:8">
      <c r="A51" s="145"/>
      <c r="B51" s="146"/>
      <c r="C51" s="142" t="s">
        <v>501</v>
      </c>
      <c r="D51" s="143" t="s">
        <v>101</v>
      </c>
      <c r="E51" s="144">
        <v>10</v>
      </c>
      <c r="F51" s="71"/>
      <c r="G51" s="107">
        <f t="shared" si="1"/>
        <v>0</v>
      </c>
      <c r="H51" s="309"/>
    </row>
    <row r="52" spans="1:8">
      <c r="A52" s="145"/>
      <c r="B52" s="146"/>
      <c r="C52" s="142" t="s">
        <v>500</v>
      </c>
      <c r="D52" s="143" t="s">
        <v>101</v>
      </c>
      <c r="E52" s="144">
        <v>10</v>
      </c>
      <c r="F52" s="71"/>
      <c r="G52" s="107">
        <f t="shared" si="1"/>
        <v>0</v>
      </c>
      <c r="H52" s="309"/>
    </row>
    <row r="53" spans="1:8" ht="25.5">
      <c r="A53" s="145"/>
      <c r="B53" s="146"/>
      <c r="C53" s="142" t="s">
        <v>499</v>
      </c>
      <c r="D53" s="143" t="s">
        <v>99</v>
      </c>
      <c r="E53" s="144">
        <v>10</v>
      </c>
      <c r="F53" s="71"/>
      <c r="G53" s="107">
        <f t="shared" si="1"/>
        <v>0</v>
      </c>
      <c r="H53" s="309"/>
    </row>
    <row r="54" spans="1:8" ht="25.5">
      <c r="A54" s="145"/>
      <c r="B54" s="146"/>
      <c r="C54" s="142" t="s">
        <v>498</v>
      </c>
      <c r="D54" s="143" t="s">
        <v>99</v>
      </c>
      <c r="E54" s="144">
        <v>10</v>
      </c>
      <c r="F54" s="71"/>
      <c r="G54" s="107">
        <f t="shared" si="1"/>
        <v>0</v>
      </c>
      <c r="H54" s="309"/>
    </row>
    <row r="55" spans="1:8">
      <c r="A55" s="145"/>
      <c r="B55" s="146"/>
      <c r="C55" s="142"/>
      <c r="D55" s="143"/>
      <c r="E55" s="144"/>
      <c r="F55" s="308"/>
      <c r="G55" s="107"/>
      <c r="H55" s="309"/>
    </row>
    <row r="56" spans="1:8" ht="25.5">
      <c r="A56" s="145" t="s">
        <v>8</v>
      </c>
      <c r="B56" s="146"/>
      <c r="C56" s="142" t="s">
        <v>497</v>
      </c>
      <c r="D56" s="143" t="s">
        <v>101</v>
      </c>
      <c r="E56" s="144">
        <v>460</v>
      </c>
      <c r="F56" s="71"/>
      <c r="G56" s="107">
        <f>E56*F56</f>
        <v>0</v>
      </c>
      <c r="H56" s="309"/>
    </row>
    <row r="57" spans="1:8" ht="63.75">
      <c r="A57" s="145"/>
      <c r="B57" s="146"/>
      <c r="C57" s="142" t="s">
        <v>496</v>
      </c>
      <c r="D57" s="143" t="s">
        <v>101</v>
      </c>
      <c r="E57" s="144">
        <v>660</v>
      </c>
      <c r="F57" s="71"/>
      <c r="G57" s="107">
        <f>E57*F57</f>
        <v>0</v>
      </c>
      <c r="H57" s="309"/>
    </row>
    <row r="58" spans="1:8">
      <c r="A58" s="145"/>
      <c r="B58" s="146"/>
      <c r="C58" s="142" t="s">
        <v>495</v>
      </c>
      <c r="D58" s="143" t="s">
        <v>100</v>
      </c>
      <c r="E58" s="144">
        <v>376</v>
      </c>
      <c r="F58" s="71"/>
      <c r="G58" s="107">
        <f>E58*F58</f>
        <v>0</v>
      </c>
      <c r="H58" s="309"/>
    </row>
    <row r="59" spans="1:8">
      <c r="A59" s="145"/>
      <c r="B59" s="146"/>
      <c r="C59" s="142" t="s">
        <v>494</v>
      </c>
      <c r="D59" s="143"/>
      <c r="E59" s="144"/>
      <c r="F59" s="308"/>
      <c r="G59" s="107"/>
      <c r="H59" s="309"/>
    </row>
    <row r="60" spans="1:8" ht="25.5">
      <c r="A60" s="145"/>
      <c r="B60" s="146"/>
      <c r="C60" s="142" t="s">
        <v>493</v>
      </c>
      <c r="D60" s="143" t="s">
        <v>100</v>
      </c>
      <c r="E60" s="144">
        <v>4</v>
      </c>
      <c r="F60" s="71"/>
      <c r="G60" s="107">
        <f>E60*F60</f>
        <v>0</v>
      </c>
      <c r="H60" s="309"/>
    </row>
    <row r="61" spans="1:8">
      <c r="A61" s="145"/>
      <c r="B61" s="146"/>
      <c r="C61" s="142"/>
      <c r="D61" s="143"/>
      <c r="E61" s="144"/>
      <c r="F61" s="308"/>
      <c r="G61" s="107"/>
      <c r="H61" s="309"/>
    </row>
    <row r="62" spans="1:8">
      <c r="A62" s="145" t="s">
        <v>6</v>
      </c>
      <c r="B62" s="146"/>
      <c r="C62" s="142" t="s">
        <v>492</v>
      </c>
      <c r="D62" s="143"/>
      <c r="E62" s="144"/>
      <c r="F62" s="308"/>
      <c r="G62" s="107"/>
      <c r="H62" s="309"/>
    </row>
    <row r="63" spans="1:8">
      <c r="A63" s="145"/>
      <c r="B63" s="146"/>
      <c r="C63" s="142" t="s">
        <v>491</v>
      </c>
      <c r="D63" s="143" t="s">
        <v>101</v>
      </c>
      <c r="E63" s="144">
        <v>15</v>
      </c>
      <c r="F63" s="71"/>
      <c r="G63" s="107">
        <f t="shared" ref="G63:G73" si="2">E63*F63</f>
        <v>0</v>
      </c>
      <c r="H63" s="309"/>
    </row>
    <row r="64" spans="1:8">
      <c r="A64" s="145"/>
      <c r="B64" s="146"/>
      <c r="C64" s="142" t="s">
        <v>488</v>
      </c>
      <c r="D64" s="143" t="s">
        <v>101</v>
      </c>
      <c r="E64" s="144">
        <v>15</v>
      </c>
      <c r="F64" s="71"/>
      <c r="G64" s="107">
        <f t="shared" si="2"/>
        <v>0</v>
      </c>
      <c r="H64" s="309"/>
    </row>
    <row r="65" spans="1:8">
      <c r="A65" s="145"/>
      <c r="B65" s="146"/>
      <c r="C65" s="142" t="s">
        <v>490</v>
      </c>
      <c r="D65" s="143" t="s">
        <v>101</v>
      </c>
      <c r="E65" s="144">
        <v>15</v>
      </c>
      <c r="F65" s="71"/>
      <c r="G65" s="107">
        <f t="shared" si="2"/>
        <v>0</v>
      </c>
      <c r="H65" s="309"/>
    </row>
    <row r="66" spans="1:8">
      <c r="A66" s="145"/>
      <c r="B66" s="146"/>
      <c r="C66" s="142" t="s">
        <v>585</v>
      </c>
      <c r="D66" s="143" t="s">
        <v>101</v>
      </c>
      <c r="E66" s="144">
        <v>15</v>
      </c>
      <c r="F66" s="71"/>
      <c r="G66" s="107">
        <f t="shared" si="2"/>
        <v>0</v>
      </c>
      <c r="H66" s="309"/>
    </row>
    <row r="67" spans="1:8">
      <c r="A67" s="145"/>
      <c r="B67" s="146"/>
      <c r="C67" s="142" t="s">
        <v>489</v>
      </c>
      <c r="D67" s="143" t="s">
        <v>101</v>
      </c>
      <c r="E67" s="144">
        <v>15</v>
      </c>
      <c r="F67" s="71"/>
      <c r="G67" s="107">
        <f t="shared" si="2"/>
        <v>0</v>
      </c>
      <c r="H67" s="309"/>
    </row>
    <row r="68" spans="1:8">
      <c r="A68" s="145"/>
      <c r="B68" s="146"/>
      <c r="C68" s="142" t="s">
        <v>488</v>
      </c>
      <c r="D68" s="143" t="s">
        <v>101</v>
      </c>
      <c r="E68" s="144">
        <v>15</v>
      </c>
      <c r="F68" s="71"/>
      <c r="G68" s="107">
        <f t="shared" si="2"/>
        <v>0</v>
      </c>
      <c r="H68" s="309"/>
    </row>
    <row r="69" spans="1:8">
      <c r="A69" s="145"/>
      <c r="B69" s="146"/>
      <c r="C69" s="142" t="s">
        <v>488</v>
      </c>
      <c r="D69" s="143" t="s">
        <v>101</v>
      </c>
      <c r="E69" s="144">
        <v>15</v>
      </c>
      <c r="F69" s="71"/>
      <c r="G69" s="107">
        <f t="shared" si="2"/>
        <v>0</v>
      </c>
      <c r="H69" s="309"/>
    </row>
    <row r="70" spans="1:8">
      <c r="A70" s="145"/>
      <c r="B70" s="146"/>
      <c r="C70" s="142" t="s">
        <v>488</v>
      </c>
      <c r="D70" s="143" t="s">
        <v>101</v>
      </c>
      <c r="E70" s="144">
        <v>15</v>
      </c>
      <c r="F70" s="71"/>
      <c r="G70" s="107">
        <f t="shared" si="2"/>
        <v>0</v>
      </c>
      <c r="H70" s="309"/>
    </row>
    <row r="71" spans="1:8">
      <c r="A71" s="145"/>
      <c r="B71" s="146"/>
      <c r="C71" s="142" t="s">
        <v>487</v>
      </c>
      <c r="D71" s="143" t="s">
        <v>101</v>
      </c>
      <c r="E71" s="144">
        <v>15</v>
      </c>
      <c r="F71" s="71"/>
      <c r="G71" s="107">
        <f t="shared" si="2"/>
        <v>0</v>
      </c>
      <c r="H71" s="309"/>
    </row>
    <row r="72" spans="1:8" ht="25.5">
      <c r="A72" s="145"/>
      <c r="B72" s="146"/>
      <c r="C72" s="142" t="s">
        <v>486</v>
      </c>
      <c r="D72" s="143" t="s">
        <v>101</v>
      </c>
      <c r="E72" s="144">
        <v>90</v>
      </c>
      <c r="F72" s="71"/>
      <c r="G72" s="107">
        <f t="shared" si="2"/>
        <v>0</v>
      </c>
      <c r="H72" s="309"/>
    </row>
    <row r="73" spans="1:8">
      <c r="A73" s="145"/>
      <c r="B73" s="146"/>
      <c r="C73" s="142" t="s">
        <v>485</v>
      </c>
      <c r="D73" s="143" t="s">
        <v>101</v>
      </c>
      <c r="E73" s="144">
        <v>10</v>
      </c>
      <c r="F73" s="71"/>
      <c r="G73" s="107">
        <f t="shared" si="2"/>
        <v>0</v>
      </c>
      <c r="H73" s="309"/>
    </row>
    <row r="74" spans="1:8">
      <c r="A74" s="145"/>
      <c r="B74" s="146"/>
      <c r="C74" s="142"/>
      <c r="D74" s="143"/>
      <c r="E74" s="144"/>
      <c r="F74" s="308"/>
      <c r="G74" s="107"/>
      <c r="H74" s="309"/>
    </row>
    <row r="75" spans="1:8" ht="76.5">
      <c r="A75" s="145" t="s">
        <v>81</v>
      </c>
      <c r="B75" s="146"/>
      <c r="C75" s="142" t="s">
        <v>484</v>
      </c>
      <c r="D75" s="143" t="s">
        <v>218</v>
      </c>
      <c r="E75" s="144">
        <v>4</v>
      </c>
      <c r="F75" s="71"/>
      <c r="G75" s="107">
        <f>E75*F75</f>
        <v>0</v>
      </c>
      <c r="H75" s="309"/>
    </row>
    <row r="76" spans="1:8">
      <c r="A76" s="145"/>
      <c r="B76" s="146"/>
      <c r="C76" s="142" t="s">
        <v>217</v>
      </c>
      <c r="D76" s="143"/>
      <c r="E76" s="144"/>
      <c r="F76" s="308"/>
      <c r="G76" s="107"/>
      <c r="H76" s="309"/>
    </row>
    <row r="77" spans="1:8" ht="38.25">
      <c r="A77" s="145" t="s">
        <v>82</v>
      </c>
      <c r="B77" s="146"/>
      <c r="C77" s="142" t="s">
        <v>483</v>
      </c>
      <c r="D77" s="143"/>
      <c r="E77" s="144"/>
      <c r="F77" s="308"/>
      <c r="G77" s="107"/>
      <c r="H77" s="309"/>
    </row>
    <row r="78" spans="1:8">
      <c r="A78" s="145"/>
      <c r="B78" s="146"/>
      <c r="C78" s="142" t="s">
        <v>482</v>
      </c>
      <c r="D78" s="143" t="s">
        <v>101</v>
      </c>
      <c r="E78" s="144">
        <v>125</v>
      </c>
      <c r="F78" s="71"/>
      <c r="G78" s="107">
        <f>E78*F78</f>
        <v>0</v>
      </c>
      <c r="H78" s="309"/>
    </row>
    <row r="79" spans="1:8">
      <c r="A79" s="145"/>
      <c r="B79" s="146"/>
      <c r="C79" s="142" t="s">
        <v>481</v>
      </c>
      <c r="D79" s="143" t="s">
        <v>101</v>
      </c>
      <c r="E79" s="144">
        <v>10</v>
      </c>
      <c r="F79" s="71"/>
      <c r="G79" s="107">
        <f>E79*F79</f>
        <v>0</v>
      </c>
      <c r="H79" s="309"/>
    </row>
    <row r="80" spans="1:8">
      <c r="A80" s="145"/>
      <c r="B80" s="146"/>
      <c r="C80" s="142" t="s">
        <v>480</v>
      </c>
      <c r="D80" s="143" t="s">
        <v>101</v>
      </c>
      <c r="E80" s="144">
        <v>10</v>
      </c>
      <c r="F80" s="71"/>
      <c r="G80" s="107">
        <f>E80*F80</f>
        <v>0</v>
      </c>
      <c r="H80" s="309"/>
    </row>
    <row r="81" spans="1:8">
      <c r="A81" s="145"/>
      <c r="B81" s="146"/>
      <c r="C81" s="142"/>
      <c r="D81" s="143"/>
      <c r="E81" s="144"/>
      <c r="F81" s="308"/>
      <c r="G81" s="107"/>
      <c r="H81" s="309"/>
    </row>
    <row r="82" spans="1:8" ht="25.5">
      <c r="A82" s="145" t="s">
        <v>83</v>
      </c>
      <c r="B82" s="146"/>
      <c r="C82" s="142" t="s">
        <v>479</v>
      </c>
      <c r="D82" s="143"/>
      <c r="E82" s="144"/>
      <c r="F82" s="308"/>
      <c r="G82" s="107"/>
      <c r="H82" s="309"/>
    </row>
    <row r="83" spans="1:8">
      <c r="A83" s="145"/>
      <c r="B83" s="146"/>
      <c r="C83" s="142" t="s">
        <v>478</v>
      </c>
      <c r="D83" s="143" t="s">
        <v>101</v>
      </c>
      <c r="E83" s="144">
        <v>10</v>
      </c>
      <c r="F83" s="71"/>
      <c r="G83" s="107">
        <f>F83*E83</f>
        <v>0</v>
      </c>
      <c r="H83" s="309"/>
    </row>
    <row r="84" spans="1:8">
      <c r="A84" s="145"/>
      <c r="B84" s="146"/>
      <c r="C84" s="142" t="s">
        <v>477</v>
      </c>
      <c r="D84" s="143" t="s">
        <v>101</v>
      </c>
      <c r="E84" s="144">
        <v>10</v>
      </c>
      <c r="F84" s="71"/>
      <c r="G84" s="107">
        <f>F84*E84</f>
        <v>0</v>
      </c>
      <c r="H84" s="309"/>
    </row>
    <row r="85" spans="1:8">
      <c r="A85" s="145"/>
      <c r="B85" s="146"/>
      <c r="C85" s="142" t="s">
        <v>476</v>
      </c>
      <c r="D85" s="143" t="s">
        <v>101</v>
      </c>
      <c r="E85" s="144">
        <v>10</v>
      </c>
      <c r="F85" s="71"/>
      <c r="G85" s="107">
        <f>F85*E85</f>
        <v>0</v>
      </c>
      <c r="H85" s="309"/>
    </row>
    <row r="86" spans="1:8">
      <c r="A86" s="145"/>
      <c r="B86" s="146"/>
      <c r="C86" s="142"/>
      <c r="D86" s="143"/>
      <c r="E86" s="144"/>
      <c r="F86" s="308"/>
      <c r="G86" s="107"/>
      <c r="H86" s="309"/>
    </row>
    <row r="87" spans="1:8" ht="25.5">
      <c r="A87" s="145" t="s">
        <v>85</v>
      </c>
      <c r="B87" s="146"/>
      <c r="C87" s="142" t="s">
        <v>475</v>
      </c>
      <c r="D87" s="143" t="s">
        <v>99</v>
      </c>
      <c r="E87" s="144">
        <v>1</v>
      </c>
      <c r="F87" s="71"/>
      <c r="G87" s="107">
        <f>F87*E87</f>
        <v>0</v>
      </c>
      <c r="H87" s="309"/>
    </row>
    <row r="88" spans="1:8">
      <c r="A88" s="145"/>
      <c r="B88" s="146"/>
      <c r="C88" s="142"/>
      <c r="D88" s="143"/>
      <c r="E88" s="144"/>
      <c r="F88" s="308"/>
      <c r="G88" s="107"/>
      <c r="H88" s="309"/>
    </row>
    <row r="89" spans="1:8" ht="25.5">
      <c r="A89" s="145" t="s">
        <v>229</v>
      </c>
      <c r="B89" s="146"/>
      <c r="C89" s="142" t="s">
        <v>474</v>
      </c>
      <c r="D89" s="143" t="s">
        <v>99</v>
      </c>
      <c r="E89" s="144">
        <v>1</v>
      </c>
      <c r="F89" s="71"/>
      <c r="G89" s="107">
        <f>F89*E89</f>
        <v>0</v>
      </c>
      <c r="H89" s="309"/>
    </row>
    <row r="90" spans="1:8">
      <c r="A90" s="145"/>
      <c r="B90" s="146"/>
      <c r="C90" s="142"/>
      <c r="D90" s="143"/>
      <c r="E90" s="144"/>
      <c r="F90" s="308"/>
      <c r="G90" s="107"/>
      <c r="H90" s="309"/>
    </row>
    <row r="91" spans="1:8">
      <c r="A91" s="145" t="s">
        <v>223</v>
      </c>
      <c r="B91" s="146"/>
      <c r="C91" s="142" t="s">
        <v>473</v>
      </c>
      <c r="D91" s="143" t="s">
        <v>99</v>
      </c>
      <c r="E91" s="144">
        <v>15</v>
      </c>
      <c r="F91" s="71"/>
      <c r="G91" s="107">
        <f>F91*E91</f>
        <v>0</v>
      </c>
      <c r="H91" s="309"/>
    </row>
    <row r="92" spans="1:8">
      <c r="A92" s="145"/>
      <c r="B92" s="146"/>
      <c r="C92" s="142"/>
      <c r="D92" s="143"/>
      <c r="E92" s="144"/>
      <c r="F92" s="308"/>
      <c r="G92" s="107"/>
      <c r="H92" s="309"/>
    </row>
    <row r="93" spans="1:8">
      <c r="A93" s="145" t="s">
        <v>221</v>
      </c>
      <c r="B93" s="146"/>
      <c r="C93" s="142" t="s">
        <v>472</v>
      </c>
      <c r="D93" s="143" t="s">
        <v>99</v>
      </c>
      <c r="E93" s="144">
        <v>16</v>
      </c>
      <c r="F93" s="71"/>
      <c r="G93" s="107">
        <f>F93*E93</f>
        <v>0</v>
      </c>
      <c r="H93" s="309"/>
    </row>
    <row r="94" spans="1:8">
      <c r="B94" s="121"/>
      <c r="C94" s="113"/>
      <c r="D94" s="143"/>
      <c r="E94" s="144"/>
      <c r="F94" s="308"/>
      <c r="G94" s="107"/>
    </row>
    <row r="95" spans="1:8" ht="13.5" thickBot="1">
      <c r="B95" s="147"/>
      <c r="C95" s="148" t="s">
        <v>584</v>
      </c>
      <c r="D95" s="149"/>
      <c r="E95" s="150"/>
      <c r="F95" s="310"/>
      <c r="G95" s="300">
        <f>SUM(G27:G94)</f>
        <v>0</v>
      </c>
    </row>
    <row r="96" spans="1:8" ht="13.5" thickTop="1">
      <c r="B96" s="121"/>
      <c r="C96" s="122"/>
      <c r="D96" s="151"/>
      <c r="E96" s="135"/>
      <c r="F96" s="308"/>
      <c r="G96" s="116"/>
    </row>
    <row r="97" spans="1:7">
      <c r="B97" s="121"/>
      <c r="C97" s="122"/>
      <c r="D97" s="151"/>
      <c r="E97" s="135"/>
      <c r="F97" s="308"/>
      <c r="G97" s="116"/>
    </row>
    <row r="98" spans="1:7">
      <c r="B98" s="137" t="s">
        <v>9</v>
      </c>
      <c r="C98" s="138" t="s">
        <v>471</v>
      </c>
      <c r="D98" s="139"/>
      <c r="E98" s="140"/>
      <c r="F98" s="307"/>
      <c r="G98" s="307"/>
    </row>
    <row r="99" spans="1:7">
      <c r="B99" s="117"/>
      <c r="C99" s="133"/>
      <c r="D99" s="134"/>
      <c r="E99" s="135"/>
      <c r="F99" s="306"/>
      <c r="G99" s="311"/>
    </row>
    <row r="100" spans="1:7" ht="89.25">
      <c r="B100" s="152"/>
      <c r="C100" s="142" t="s">
        <v>596</v>
      </c>
      <c r="D100" s="153"/>
      <c r="E100" s="154"/>
      <c r="F100" s="312"/>
      <c r="G100" s="313"/>
    </row>
    <row r="101" spans="1:7">
      <c r="B101" s="155"/>
      <c r="C101" s="142" t="s">
        <v>470</v>
      </c>
      <c r="D101" s="153"/>
      <c r="E101" s="154"/>
      <c r="F101" s="312"/>
      <c r="G101" s="313"/>
    </row>
    <row r="102" spans="1:7">
      <c r="B102" s="155"/>
      <c r="C102" s="142" t="s">
        <v>217</v>
      </c>
      <c r="D102" s="153"/>
      <c r="E102" s="154"/>
      <c r="F102" s="312"/>
      <c r="G102" s="313"/>
    </row>
    <row r="103" spans="1:7" ht="276.75" customHeight="1">
      <c r="B103" s="152" t="s">
        <v>469</v>
      </c>
      <c r="C103" s="142" t="s">
        <v>610</v>
      </c>
      <c r="D103" s="143" t="s">
        <v>99</v>
      </c>
      <c r="E103" s="144">
        <v>56</v>
      </c>
      <c r="F103" s="71"/>
      <c r="G103" s="107">
        <f>F103*E103</f>
        <v>0</v>
      </c>
    </row>
    <row r="104" spans="1:7">
      <c r="B104" s="155"/>
      <c r="C104" s="142"/>
      <c r="D104" s="143"/>
      <c r="E104" s="144"/>
      <c r="F104" s="308"/>
      <c r="G104" s="107"/>
    </row>
    <row r="105" spans="1:7" ht="255">
      <c r="B105" s="152" t="s">
        <v>468</v>
      </c>
      <c r="C105" s="142" t="s">
        <v>611</v>
      </c>
      <c r="D105" s="143" t="s">
        <v>99</v>
      </c>
      <c r="E105" s="144">
        <v>24</v>
      </c>
      <c r="F105" s="71"/>
      <c r="G105" s="107">
        <f>F105*E105</f>
        <v>0</v>
      </c>
    </row>
    <row r="106" spans="1:7">
      <c r="B106" s="152"/>
      <c r="C106" s="142"/>
      <c r="D106" s="143"/>
      <c r="E106" s="144"/>
      <c r="F106" s="308"/>
      <c r="G106" s="107"/>
    </row>
    <row r="107" spans="1:7" ht="255">
      <c r="A107" s="145"/>
      <c r="B107" s="152" t="s">
        <v>467</v>
      </c>
      <c r="C107" s="142" t="s">
        <v>612</v>
      </c>
      <c r="D107" s="143" t="s">
        <v>99</v>
      </c>
      <c r="E107" s="144">
        <v>2</v>
      </c>
      <c r="F107" s="71"/>
      <c r="G107" s="107">
        <f>F107*E107</f>
        <v>0</v>
      </c>
    </row>
    <row r="108" spans="1:7">
      <c r="A108" s="145"/>
      <c r="B108" s="152"/>
      <c r="C108" s="142"/>
      <c r="D108" s="143"/>
      <c r="E108" s="144"/>
      <c r="F108" s="308"/>
      <c r="G108" s="107"/>
    </row>
    <row r="109" spans="1:7" ht="255">
      <c r="A109" s="145"/>
      <c r="B109" s="152" t="s">
        <v>466</v>
      </c>
      <c r="C109" s="142" t="s">
        <v>613</v>
      </c>
      <c r="D109" s="143" t="s">
        <v>99</v>
      </c>
      <c r="E109" s="144">
        <v>6</v>
      </c>
      <c r="F109" s="71"/>
      <c r="G109" s="107">
        <f>F109*E109</f>
        <v>0</v>
      </c>
    </row>
    <row r="110" spans="1:7">
      <c r="A110" s="145"/>
      <c r="B110" s="152"/>
      <c r="C110" s="142"/>
      <c r="D110" s="143"/>
      <c r="E110" s="144"/>
      <c r="F110" s="308"/>
      <c r="G110" s="107"/>
    </row>
    <row r="111" spans="1:7" ht="255">
      <c r="A111" s="145"/>
      <c r="B111" s="152" t="s">
        <v>465</v>
      </c>
      <c r="C111" s="142" t="s">
        <v>614</v>
      </c>
      <c r="D111" s="143" t="s">
        <v>99</v>
      </c>
      <c r="E111" s="144">
        <v>56</v>
      </c>
      <c r="F111" s="71"/>
      <c r="G111" s="107">
        <f>F111*E111</f>
        <v>0</v>
      </c>
    </row>
    <row r="112" spans="1:7">
      <c r="A112" s="145"/>
      <c r="B112" s="152"/>
      <c r="C112" s="142"/>
      <c r="D112" s="143"/>
      <c r="E112" s="144"/>
      <c r="F112" s="308"/>
      <c r="G112" s="107"/>
    </row>
    <row r="113" spans="1:7" ht="280.5">
      <c r="A113" s="145"/>
      <c r="B113" s="152" t="s">
        <v>464</v>
      </c>
      <c r="C113" s="142" t="s">
        <v>615</v>
      </c>
      <c r="D113" s="143" t="s">
        <v>99</v>
      </c>
      <c r="E113" s="144">
        <v>24</v>
      </c>
      <c r="F113" s="71"/>
      <c r="G113" s="107">
        <f>F113*E113</f>
        <v>0</v>
      </c>
    </row>
    <row r="114" spans="1:7">
      <c r="A114" s="145"/>
      <c r="B114" s="152"/>
      <c r="C114" s="142"/>
      <c r="D114" s="143"/>
      <c r="E114" s="144"/>
      <c r="F114" s="308"/>
      <c r="G114" s="107"/>
    </row>
    <row r="115" spans="1:7" ht="279" customHeight="1">
      <c r="A115" s="145"/>
      <c r="B115" s="152" t="s">
        <v>463</v>
      </c>
      <c r="C115" s="142" t="s">
        <v>609</v>
      </c>
      <c r="D115" s="143" t="s">
        <v>99</v>
      </c>
      <c r="E115" s="144">
        <v>2</v>
      </c>
      <c r="F115" s="71"/>
      <c r="G115" s="107">
        <f>F115*E115</f>
        <v>0</v>
      </c>
    </row>
    <row r="116" spans="1:7">
      <c r="A116" s="145"/>
      <c r="B116" s="152"/>
      <c r="C116" s="142"/>
      <c r="D116" s="143"/>
      <c r="E116" s="144"/>
      <c r="F116" s="308"/>
      <c r="G116" s="107"/>
    </row>
    <row r="117" spans="1:7" ht="278.25" customHeight="1">
      <c r="A117" s="145"/>
      <c r="B117" s="152" t="s">
        <v>462</v>
      </c>
      <c r="C117" s="142" t="s">
        <v>608</v>
      </c>
      <c r="D117" s="143" t="s">
        <v>99</v>
      </c>
      <c r="E117" s="144">
        <v>6</v>
      </c>
      <c r="F117" s="71"/>
      <c r="G117" s="107">
        <f>F117*E117</f>
        <v>0</v>
      </c>
    </row>
    <row r="118" spans="1:7">
      <c r="A118" s="145"/>
      <c r="B118" s="152"/>
      <c r="C118" s="142"/>
      <c r="D118" s="143"/>
      <c r="E118" s="144"/>
      <c r="F118" s="308"/>
      <c r="G118" s="107"/>
    </row>
    <row r="119" spans="1:7">
      <c r="A119" s="145" t="s">
        <v>8</v>
      </c>
      <c r="B119" s="152"/>
      <c r="C119" s="156" t="s">
        <v>461</v>
      </c>
      <c r="D119" s="143"/>
      <c r="E119" s="144"/>
      <c r="F119" s="308"/>
      <c r="G119" s="314"/>
    </row>
    <row r="120" spans="1:7">
      <c r="A120" s="145"/>
      <c r="B120" s="152"/>
      <c r="C120" s="142"/>
      <c r="D120" s="143"/>
      <c r="E120" s="144"/>
      <c r="F120" s="308"/>
      <c r="G120" s="107"/>
    </row>
    <row r="121" spans="1:7" ht="63.75">
      <c r="A121" s="145"/>
      <c r="B121" s="152"/>
      <c r="C121" s="142" t="s">
        <v>460</v>
      </c>
      <c r="D121" s="143" t="s">
        <v>99</v>
      </c>
      <c r="E121" s="144">
        <v>1</v>
      </c>
      <c r="F121" s="308"/>
      <c r="G121" s="107"/>
    </row>
    <row r="122" spans="1:7">
      <c r="A122" s="145"/>
      <c r="B122" s="152"/>
      <c r="C122" s="142"/>
      <c r="D122" s="143"/>
      <c r="E122" s="144"/>
      <c r="F122" s="308"/>
      <c r="G122" s="107"/>
    </row>
    <row r="123" spans="1:7" ht="38.25">
      <c r="A123" s="145"/>
      <c r="B123" s="152"/>
      <c r="C123" s="142" t="s">
        <v>459</v>
      </c>
      <c r="D123" s="143" t="s">
        <v>99</v>
      </c>
      <c r="E123" s="144">
        <v>1</v>
      </c>
      <c r="F123" s="308"/>
      <c r="G123" s="107"/>
    </row>
    <row r="124" spans="1:7">
      <c r="A124" s="145"/>
      <c r="B124" s="152"/>
      <c r="C124" s="142"/>
      <c r="D124" s="143"/>
      <c r="E124" s="144"/>
      <c r="F124" s="308"/>
      <c r="G124" s="107"/>
    </row>
    <row r="125" spans="1:7" ht="63.75">
      <c r="A125" s="145"/>
      <c r="B125" s="152"/>
      <c r="C125" s="142" t="s">
        <v>458</v>
      </c>
      <c r="D125" s="143" t="s">
        <v>99</v>
      </c>
      <c r="E125" s="144">
        <v>1</v>
      </c>
      <c r="F125" s="308"/>
      <c r="G125" s="107"/>
    </row>
    <row r="126" spans="1:7">
      <c r="A126" s="145"/>
      <c r="B126" s="152"/>
      <c r="C126" s="142"/>
      <c r="D126" s="143"/>
      <c r="E126" s="144"/>
      <c r="F126" s="308"/>
      <c r="G126" s="107"/>
    </row>
    <row r="127" spans="1:7" ht="51">
      <c r="A127" s="145"/>
      <c r="B127" s="152"/>
      <c r="C127" s="142" t="s">
        <v>457</v>
      </c>
      <c r="D127" s="143" t="s">
        <v>99</v>
      </c>
      <c r="E127" s="144">
        <v>1</v>
      </c>
      <c r="F127" s="308"/>
      <c r="G127" s="107"/>
    </row>
    <row r="128" spans="1:7">
      <c r="A128" s="145"/>
      <c r="B128" s="152"/>
      <c r="C128" s="142"/>
      <c r="D128" s="143"/>
      <c r="E128" s="144"/>
      <c r="F128" s="308"/>
      <c r="G128" s="107"/>
    </row>
    <row r="129" spans="1:7" ht="51">
      <c r="A129" s="145"/>
      <c r="B129" s="152"/>
      <c r="C129" s="142" t="s">
        <v>456</v>
      </c>
      <c r="D129" s="143" t="s">
        <v>99</v>
      </c>
      <c r="E129" s="144">
        <v>4</v>
      </c>
      <c r="F129" s="308"/>
      <c r="G129" s="107"/>
    </row>
    <row r="130" spans="1:7">
      <c r="A130" s="145"/>
      <c r="B130" s="152"/>
      <c r="C130" s="142"/>
      <c r="D130" s="143"/>
      <c r="E130" s="144"/>
      <c r="F130" s="308"/>
      <c r="G130" s="107"/>
    </row>
    <row r="131" spans="1:7" ht="51">
      <c r="A131" s="145"/>
      <c r="B131" s="152"/>
      <c r="C131" s="142" t="s">
        <v>455</v>
      </c>
      <c r="D131" s="143" t="s">
        <v>99</v>
      </c>
      <c r="E131" s="144">
        <v>5</v>
      </c>
      <c r="F131" s="308"/>
      <c r="G131" s="107"/>
    </row>
    <row r="132" spans="1:7">
      <c r="A132" s="145"/>
      <c r="B132" s="152"/>
      <c r="C132" s="142"/>
      <c r="D132" s="143"/>
      <c r="E132" s="144"/>
      <c r="F132" s="308"/>
      <c r="G132" s="107"/>
    </row>
    <row r="133" spans="1:7" ht="38.25">
      <c r="A133" s="145"/>
      <c r="B133" s="152"/>
      <c r="C133" s="142" t="s">
        <v>454</v>
      </c>
      <c r="D133" s="143" t="s">
        <v>99</v>
      </c>
      <c r="E133" s="144">
        <v>1</v>
      </c>
      <c r="F133" s="308"/>
      <c r="G133" s="107"/>
    </row>
    <row r="134" spans="1:7">
      <c r="A134" s="145"/>
      <c r="B134" s="152"/>
      <c r="C134" s="142"/>
      <c r="D134" s="143"/>
      <c r="E134" s="144"/>
      <c r="F134" s="308"/>
      <c r="G134" s="107"/>
    </row>
    <row r="135" spans="1:7">
      <c r="A135" s="145"/>
      <c r="B135" s="152"/>
      <c r="C135" s="142" t="s">
        <v>453</v>
      </c>
      <c r="D135" s="143" t="s">
        <v>99</v>
      </c>
      <c r="E135" s="144">
        <v>2</v>
      </c>
      <c r="F135" s="308"/>
      <c r="G135" s="107"/>
    </row>
    <row r="136" spans="1:7">
      <c r="A136" s="145"/>
      <c r="B136" s="152"/>
      <c r="C136" s="142"/>
      <c r="D136" s="143"/>
      <c r="E136" s="144"/>
      <c r="F136" s="308"/>
      <c r="G136" s="107"/>
    </row>
    <row r="137" spans="1:7" ht="25.5">
      <c r="A137" s="145"/>
      <c r="B137" s="152"/>
      <c r="C137" s="142" t="s">
        <v>452</v>
      </c>
      <c r="D137" s="143" t="s">
        <v>218</v>
      </c>
      <c r="E137" s="144">
        <v>1</v>
      </c>
      <c r="F137" s="308"/>
      <c r="G137" s="107"/>
    </row>
    <row r="138" spans="1:7">
      <c r="A138" s="145"/>
      <c r="B138" s="152"/>
      <c r="C138" s="142"/>
      <c r="D138" s="143"/>
      <c r="E138" s="144"/>
      <c r="F138" s="308"/>
      <c r="G138" s="107"/>
    </row>
    <row r="139" spans="1:7">
      <c r="A139" s="145"/>
      <c r="B139" s="152"/>
      <c r="C139" s="142" t="s">
        <v>451</v>
      </c>
      <c r="D139" s="143" t="s">
        <v>218</v>
      </c>
      <c r="E139" s="144">
        <v>1</v>
      </c>
      <c r="F139" s="308"/>
      <c r="G139" s="107"/>
    </row>
    <row r="140" spans="1:7">
      <c r="A140" s="145"/>
      <c r="B140" s="152"/>
      <c r="C140" s="142"/>
      <c r="D140" s="143"/>
      <c r="E140" s="144"/>
      <c r="F140" s="308"/>
      <c r="G140" s="107"/>
    </row>
    <row r="141" spans="1:7" ht="25.5">
      <c r="A141" s="145"/>
      <c r="B141" s="152"/>
      <c r="C141" s="157" t="s">
        <v>450</v>
      </c>
      <c r="D141" s="158" t="s">
        <v>218</v>
      </c>
      <c r="E141" s="159">
        <v>1</v>
      </c>
      <c r="F141" s="315"/>
      <c r="G141" s="316"/>
    </row>
    <row r="142" spans="1:7">
      <c r="B142" s="160"/>
      <c r="C142" s="161" t="s">
        <v>381</v>
      </c>
      <c r="D142" s="162" t="s">
        <v>218</v>
      </c>
      <c r="E142" s="163">
        <v>1</v>
      </c>
      <c r="F142" s="322"/>
      <c r="G142" s="116">
        <f>F142*E142</f>
        <v>0</v>
      </c>
    </row>
    <row r="143" spans="1:7">
      <c r="A143" s="145"/>
      <c r="B143" s="152"/>
      <c r="C143" s="164"/>
      <c r="D143" s="165"/>
      <c r="E143" s="166"/>
      <c r="F143" s="314"/>
      <c r="G143" s="313"/>
    </row>
    <row r="144" spans="1:7" ht="25.5">
      <c r="A144" s="145" t="s">
        <v>6</v>
      </c>
      <c r="B144" s="152" t="s">
        <v>217</v>
      </c>
      <c r="C144" s="142" t="s">
        <v>449</v>
      </c>
      <c r="D144" s="143" t="s">
        <v>99</v>
      </c>
      <c r="E144" s="144">
        <v>4</v>
      </c>
      <c r="F144" s="71"/>
      <c r="G144" s="107">
        <f>F144*E144</f>
        <v>0</v>
      </c>
    </row>
    <row r="145" spans="2:7">
      <c r="B145" s="112"/>
      <c r="C145" s="167"/>
      <c r="D145" s="143"/>
      <c r="E145" s="144"/>
      <c r="F145" s="308"/>
    </row>
    <row r="146" spans="2:7" ht="13.5" thickBot="1">
      <c r="B146" s="168"/>
      <c r="C146" s="148" t="s">
        <v>583</v>
      </c>
      <c r="D146" s="149"/>
      <c r="E146" s="150"/>
      <c r="F146" s="310"/>
      <c r="G146" s="300">
        <f>SUM(G100:G145)</f>
        <v>0</v>
      </c>
    </row>
    <row r="147" spans="2:7" ht="13.5" thickTop="1">
      <c r="B147" s="121"/>
      <c r="C147" s="122"/>
      <c r="D147" s="151"/>
      <c r="E147" s="135"/>
      <c r="F147" s="308"/>
      <c r="G147" s="116"/>
    </row>
    <row r="148" spans="2:7">
      <c r="F148" s="308"/>
    </row>
    <row r="149" spans="2:7">
      <c r="B149" s="137" t="s">
        <v>7</v>
      </c>
      <c r="C149" s="138" t="s">
        <v>640</v>
      </c>
      <c r="D149" s="139"/>
      <c r="E149" s="140"/>
      <c r="F149" s="307"/>
      <c r="G149" s="307"/>
    </row>
    <row r="150" spans="2:7">
      <c r="B150" s="121"/>
      <c r="C150" s="133"/>
      <c r="E150" s="115"/>
      <c r="F150" s="317"/>
      <c r="G150" s="107"/>
    </row>
    <row r="151" spans="2:7" ht="63.75">
      <c r="B151" s="171"/>
      <c r="C151" s="142" t="s">
        <v>448</v>
      </c>
      <c r="D151" s="172"/>
      <c r="E151" s="173"/>
      <c r="F151" s="312"/>
      <c r="G151" s="313"/>
    </row>
    <row r="152" spans="2:7">
      <c r="B152" s="152"/>
      <c r="C152" s="164"/>
      <c r="D152" s="174"/>
      <c r="E152" s="175"/>
      <c r="F152" s="318"/>
      <c r="G152" s="313"/>
    </row>
    <row r="153" spans="2:7">
      <c r="B153" s="152" t="s">
        <v>5</v>
      </c>
      <c r="C153" s="176" t="s">
        <v>447</v>
      </c>
      <c r="D153" s="165"/>
      <c r="E153" s="166"/>
      <c r="F153" s="314"/>
      <c r="G153" s="313"/>
    </row>
    <row r="154" spans="2:7" ht="51">
      <c r="B154" s="152"/>
      <c r="C154" s="142" t="s">
        <v>446</v>
      </c>
      <c r="D154" s="143"/>
      <c r="E154" s="144"/>
      <c r="F154" s="308"/>
      <c r="G154" s="107"/>
    </row>
    <row r="155" spans="2:7" ht="38.25">
      <c r="B155" s="152"/>
      <c r="C155" s="142" t="s">
        <v>445</v>
      </c>
      <c r="D155" s="143" t="s">
        <v>100</v>
      </c>
      <c r="E155" s="144">
        <v>1</v>
      </c>
      <c r="F155" s="308"/>
      <c r="G155" s="107"/>
    </row>
    <row r="156" spans="2:7" ht="25.5">
      <c r="B156" s="177"/>
      <c r="C156" s="142" t="s">
        <v>444</v>
      </c>
      <c r="D156" s="143" t="s">
        <v>100</v>
      </c>
      <c r="E156" s="144">
        <v>1</v>
      </c>
      <c r="F156" s="308"/>
      <c r="G156" s="107"/>
    </row>
    <row r="157" spans="2:7" ht="25.5">
      <c r="B157" s="160"/>
      <c r="C157" s="142" t="s">
        <v>443</v>
      </c>
      <c r="D157" s="143" t="s">
        <v>100</v>
      </c>
      <c r="E157" s="144">
        <v>3</v>
      </c>
      <c r="F157" s="308"/>
      <c r="G157" s="107"/>
    </row>
    <row r="158" spans="2:7" ht="25.5">
      <c r="B158" s="160"/>
      <c r="C158" s="142" t="s">
        <v>427</v>
      </c>
      <c r="D158" s="143" t="s">
        <v>100</v>
      </c>
      <c r="E158" s="144">
        <v>1</v>
      </c>
      <c r="F158" s="308"/>
      <c r="G158" s="107"/>
    </row>
    <row r="159" spans="2:7" ht="25.5">
      <c r="B159" s="160"/>
      <c r="C159" s="142" t="s">
        <v>423</v>
      </c>
      <c r="D159" s="143" t="s">
        <v>100</v>
      </c>
      <c r="E159" s="144">
        <v>4</v>
      </c>
      <c r="F159" s="308"/>
      <c r="G159" s="107"/>
    </row>
    <row r="160" spans="2:7" ht="25.5">
      <c r="B160" s="160"/>
      <c r="C160" s="142" t="s">
        <v>425</v>
      </c>
      <c r="D160" s="143" t="s">
        <v>100</v>
      </c>
      <c r="E160" s="144">
        <v>3</v>
      </c>
      <c r="F160" s="308"/>
      <c r="G160" s="107"/>
    </row>
    <row r="161" spans="2:7">
      <c r="B161" s="160"/>
      <c r="C161" s="142" t="s">
        <v>422</v>
      </c>
      <c r="D161" s="143" t="s">
        <v>100</v>
      </c>
      <c r="E161" s="144">
        <v>6</v>
      </c>
      <c r="F161" s="308"/>
      <c r="G161" s="107"/>
    </row>
    <row r="162" spans="2:7">
      <c r="B162" s="160"/>
      <c r="C162" s="142" t="s">
        <v>442</v>
      </c>
      <c r="D162" s="143" t="s">
        <v>100</v>
      </c>
      <c r="E162" s="144">
        <v>1</v>
      </c>
      <c r="F162" s="308"/>
      <c r="G162" s="107"/>
    </row>
    <row r="163" spans="2:7">
      <c r="B163" s="160"/>
      <c r="C163" s="142" t="s">
        <v>441</v>
      </c>
      <c r="D163" s="143" t="s">
        <v>100</v>
      </c>
      <c r="E163" s="144">
        <v>1</v>
      </c>
      <c r="F163" s="308"/>
      <c r="G163" s="107"/>
    </row>
    <row r="164" spans="2:7">
      <c r="B164" s="160"/>
      <c r="C164" s="142" t="s">
        <v>440</v>
      </c>
      <c r="D164" s="143" t="s">
        <v>100</v>
      </c>
      <c r="E164" s="144">
        <v>5</v>
      </c>
      <c r="F164" s="308"/>
      <c r="G164" s="107"/>
    </row>
    <row r="165" spans="2:7" ht="25.5">
      <c r="B165" s="160"/>
      <c r="C165" s="142" t="s">
        <v>400</v>
      </c>
      <c r="D165" s="143" t="s">
        <v>100</v>
      </c>
      <c r="E165" s="144">
        <v>1</v>
      </c>
      <c r="F165" s="308"/>
      <c r="G165" s="107"/>
    </row>
    <row r="166" spans="2:7">
      <c r="B166" s="160"/>
      <c r="C166" s="142" t="s">
        <v>426</v>
      </c>
      <c r="D166" s="143" t="s">
        <v>100</v>
      </c>
      <c r="E166" s="144">
        <v>3</v>
      </c>
      <c r="F166" s="308"/>
      <c r="G166" s="107"/>
    </row>
    <row r="167" spans="2:7" ht="25.5">
      <c r="B167" s="160"/>
      <c r="C167" s="142" t="s">
        <v>439</v>
      </c>
      <c r="D167" s="143" t="s">
        <v>100</v>
      </c>
      <c r="E167" s="144">
        <v>2</v>
      </c>
      <c r="F167" s="308"/>
      <c r="G167" s="107"/>
    </row>
    <row r="168" spans="2:7">
      <c r="B168" s="160"/>
      <c r="C168" s="142" t="s">
        <v>437</v>
      </c>
      <c r="D168" s="143" t="s">
        <v>100</v>
      </c>
      <c r="E168" s="144">
        <v>6</v>
      </c>
      <c r="F168" s="308"/>
      <c r="G168" s="107"/>
    </row>
    <row r="169" spans="2:7" ht="25.5">
      <c r="B169" s="160"/>
      <c r="C169" s="142" t="s">
        <v>438</v>
      </c>
      <c r="D169" s="143" t="s">
        <v>100</v>
      </c>
      <c r="E169" s="144">
        <v>2</v>
      </c>
      <c r="F169" s="308"/>
      <c r="G169" s="107"/>
    </row>
    <row r="170" spans="2:7">
      <c r="B170" s="160"/>
      <c r="C170" s="142" t="s">
        <v>437</v>
      </c>
      <c r="D170" s="143" t="s">
        <v>100</v>
      </c>
      <c r="E170" s="144">
        <v>6</v>
      </c>
      <c r="F170" s="308"/>
      <c r="G170" s="107"/>
    </row>
    <row r="171" spans="2:7">
      <c r="B171" s="160"/>
      <c r="C171" s="142" t="s">
        <v>436</v>
      </c>
      <c r="D171" s="143" t="s">
        <v>100</v>
      </c>
      <c r="E171" s="144">
        <v>1</v>
      </c>
      <c r="F171" s="308"/>
      <c r="G171" s="107"/>
    </row>
    <row r="172" spans="2:7">
      <c r="B172" s="160"/>
      <c r="C172" s="142" t="s">
        <v>435</v>
      </c>
      <c r="D172" s="143" t="s">
        <v>100</v>
      </c>
      <c r="E172" s="144">
        <v>1</v>
      </c>
      <c r="F172" s="308"/>
      <c r="G172" s="107"/>
    </row>
    <row r="173" spans="2:7">
      <c r="B173" s="160"/>
      <c r="C173" s="142" t="s">
        <v>434</v>
      </c>
      <c r="D173" s="143" t="s">
        <v>100</v>
      </c>
      <c r="E173" s="144">
        <v>3</v>
      </c>
      <c r="F173" s="308"/>
      <c r="G173" s="107"/>
    </row>
    <row r="174" spans="2:7">
      <c r="B174" s="160"/>
      <c r="C174" s="142" t="s">
        <v>433</v>
      </c>
      <c r="D174" s="143" t="s">
        <v>100</v>
      </c>
      <c r="E174" s="144">
        <v>1</v>
      </c>
      <c r="F174" s="308"/>
      <c r="G174" s="107"/>
    </row>
    <row r="175" spans="2:7">
      <c r="B175" s="160"/>
      <c r="C175" s="142" t="s">
        <v>432</v>
      </c>
      <c r="D175" s="143" t="s">
        <v>100</v>
      </c>
      <c r="E175" s="144">
        <v>1</v>
      </c>
      <c r="F175" s="308"/>
      <c r="G175" s="107"/>
    </row>
    <row r="176" spans="2:7">
      <c r="B176" s="160"/>
      <c r="C176" s="142"/>
      <c r="D176" s="143"/>
      <c r="E176" s="144"/>
      <c r="F176" s="308"/>
      <c r="G176" s="107"/>
    </row>
    <row r="177" spans="2:7">
      <c r="B177" s="160"/>
      <c r="C177" s="142" t="s">
        <v>413</v>
      </c>
      <c r="D177" s="143" t="s">
        <v>100</v>
      </c>
      <c r="E177" s="144">
        <v>1</v>
      </c>
      <c r="F177" s="308"/>
      <c r="G177" s="107"/>
    </row>
    <row r="178" spans="2:7">
      <c r="B178" s="160"/>
      <c r="C178" s="142" t="s">
        <v>412</v>
      </c>
      <c r="D178" s="143" t="s">
        <v>100</v>
      </c>
      <c r="E178" s="144">
        <v>1</v>
      </c>
      <c r="F178" s="308"/>
      <c r="G178" s="107"/>
    </row>
    <row r="179" spans="2:7">
      <c r="B179" s="160"/>
      <c r="C179" s="142" t="s">
        <v>411</v>
      </c>
      <c r="D179" s="143" t="s">
        <v>100</v>
      </c>
      <c r="E179" s="144">
        <v>1</v>
      </c>
      <c r="F179" s="308"/>
      <c r="G179" s="107"/>
    </row>
    <row r="180" spans="2:7">
      <c r="B180" s="160"/>
      <c r="C180" s="142" t="s">
        <v>410</v>
      </c>
      <c r="D180" s="143" t="s">
        <v>100</v>
      </c>
      <c r="E180" s="144">
        <v>1</v>
      </c>
      <c r="F180" s="308"/>
      <c r="G180" s="107"/>
    </row>
    <row r="181" spans="2:7">
      <c r="B181" s="160"/>
      <c r="C181" s="142" t="s">
        <v>409</v>
      </c>
      <c r="D181" s="143" t="s">
        <v>100</v>
      </c>
      <c r="E181" s="144">
        <v>1</v>
      </c>
      <c r="F181" s="308"/>
      <c r="G181" s="107"/>
    </row>
    <row r="182" spans="2:7">
      <c r="B182" s="160"/>
      <c r="C182" s="142" t="s">
        <v>408</v>
      </c>
      <c r="D182" s="143" t="s">
        <v>100</v>
      </c>
      <c r="E182" s="144">
        <v>0</v>
      </c>
      <c r="F182" s="308"/>
      <c r="G182" s="107"/>
    </row>
    <row r="183" spans="2:7">
      <c r="B183" s="160"/>
      <c r="C183" s="142" t="s">
        <v>407</v>
      </c>
      <c r="D183" s="143" t="s">
        <v>100</v>
      </c>
      <c r="E183" s="144">
        <v>0</v>
      </c>
      <c r="F183" s="308"/>
      <c r="G183" s="107"/>
    </row>
    <row r="184" spans="2:7">
      <c r="B184" s="160"/>
      <c r="C184" s="142"/>
      <c r="D184" s="143"/>
      <c r="E184" s="144"/>
      <c r="F184" s="308"/>
      <c r="G184" s="107"/>
    </row>
    <row r="185" spans="2:7">
      <c r="B185" s="160"/>
      <c r="C185" s="142" t="s">
        <v>396</v>
      </c>
      <c r="D185" s="143" t="s">
        <v>218</v>
      </c>
      <c r="E185" s="144">
        <v>1</v>
      </c>
      <c r="F185" s="308"/>
      <c r="G185" s="107"/>
    </row>
    <row r="186" spans="2:7">
      <c r="B186" s="160"/>
      <c r="C186" s="142" t="s">
        <v>395</v>
      </c>
      <c r="D186" s="143" t="s">
        <v>218</v>
      </c>
      <c r="E186" s="144">
        <v>1</v>
      </c>
      <c r="F186" s="308"/>
      <c r="G186" s="107"/>
    </row>
    <row r="187" spans="2:7">
      <c r="B187" s="160"/>
      <c r="C187" s="142" t="s">
        <v>394</v>
      </c>
      <c r="D187" s="143" t="s">
        <v>218</v>
      </c>
      <c r="E187" s="144">
        <v>1</v>
      </c>
      <c r="F187" s="308"/>
      <c r="G187" s="107"/>
    </row>
    <row r="188" spans="2:7">
      <c r="B188" s="160"/>
      <c r="C188" s="142" t="s">
        <v>393</v>
      </c>
      <c r="D188" s="143" t="s">
        <v>218</v>
      </c>
      <c r="E188" s="144">
        <v>1</v>
      </c>
      <c r="F188" s="308"/>
      <c r="G188" s="107"/>
    </row>
    <row r="189" spans="2:7">
      <c r="B189" s="160"/>
      <c r="C189" s="142" t="s">
        <v>392</v>
      </c>
      <c r="D189" s="143" t="s">
        <v>218</v>
      </c>
      <c r="E189" s="144">
        <v>1</v>
      </c>
      <c r="F189" s="308"/>
      <c r="G189" s="107"/>
    </row>
    <row r="190" spans="2:7">
      <c r="B190" s="160"/>
      <c r="C190" s="142" t="s">
        <v>391</v>
      </c>
      <c r="D190" s="143" t="s">
        <v>218</v>
      </c>
      <c r="E190" s="144">
        <v>1</v>
      </c>
      <c r="F190" s="308"/>
      <c r="G190" s="107"/>
    </row>
    <row r="191" spans="2:7">
      <c r="B191" s="160"/>
      <c r="C191" s="142" t="s">
        <v>390</v>
      </c>
      <c r="D191" s="143" t="s">
        <v>218</v>
      </c>
      <c r="E191" s="144">
        <v>1</v>
      </c>
      <c r="F191" s="308"/>
      <c r="G191" s="107"/>
    </row>
    <row r="192" spans="2:7">
      <c r="B192" s="160"/>
      <c r="C192" s="142" t="s">
        <v>389</v>
      </c>
      <c r="D192" s="143" t="s">
        <v>218</v>
      </c>
      <c r="E192" s="144">
        <v>1</v>
      </c>
      <c r="F192" s="308"/>
      <c r="G192" s="107"/>
    </row>
    <row r="193" spans="2:7">
      <c r="B193" s="160"/>
      <c r="C193" s="142" t="s">
        <v>388</v>
      </c>
      <c r="D193" s="143" t="s">
        <v>218</v>
      </c>
      <c r="E193" s="144">
        <v>1</v>
      </c>
      <c r="F193" s="308"/>
      <c r="G193" s="107"/>
    </row>
    <row r="194" spans="2:7">
      <c r="B194" s="160"/>
      <c r="C194" s="142" t="s">
        <v>387</v>
      </c>
      <c r="D194" s="143" t="s">
        <v>218</v>
      </c>
      <c r="E194" s="144">
        <v>1</v>
      </c>
      <c r="F194" s="308"/>
      <c r="G194" s="107"/>
    </row>
    <row r="195" spans="2:7">
      <c r="B195" s="160"/>
      <c r="C195" s="142" t="s">
        <v>386</v>
      </c>
      <c r="D195" s="143" t="s">
        <v>218</v>
      </c>
      <c r="E195" s="144">
        <v>1</v>
      </c>
      <c r="F195" s="308"/>
      <c r="G195" s="107"/>
    </row>
    <row r="196" spans="2:7">
      <c r="B196" s="160"/>
      <c r="C196" s="142" t="s">
        <v>385</v>
      </c>
      <c r="D196" s="143" t="s">
        <v>218</v>
      </c>
      <c r="E196" s="144">
        <v>1</v>
      </c>
      <c r="F196" s="308"/>
      <c r="G196" s="107"/>
    </row>
    <row r="197" spans="2:7">
      <c r="B197" s="160"/>
      <c r="C197" s="142" t="s">
        <v>384</v>
      </c>
      <c r="D197" s="143" t="s">
        <v>218</v>
      </c>
      <c r="E197" s="144">
        <v>1</v>
      </c>
      <c r="F197" s="308"/>
      <c r="G197" s="107"/>
    </row>
    <row r="198" spans="2:7">
      <c r="B198" s="160"/>
      <c r="C198" s="178"/>
      <c r="D198" s="165"/>
      <c r="E198" s="166"/>
      <c r="F198" s="319"/>
      <c r="G198" s="319"/>
    </row>
    <row r="199" spans="2:7">
      <c r="B199" s="160"/>
      <c r="C199" s="161" t="s">
        <v>381</v>
      </c>
      <c r="D199" s="162"/>
      <c r="E199" s="163">
        <v>1</v>
      </c>
      <c r="F199" s="91"/>
      <c r="G199" s="313">
        <f>F199*E199</f>
        <v>0</v>
      </c>
    </row>
    <row r="200" spans="2:7">
      <c r="B200" s="160"/>
      <c r="C200" s="178"/>
      <c r="D200" s="165"/>
      <c r="E200" s="166"/>
      <c r="F200" s="319"/>
      <c r="G200" s="319"/>
    </row>
    <row r="201" spans="2:7">
      <c r="B201" s="160"/>
      <c r="C201" s="178"/>
      <c r="D201" s="165"/>
      <c r="E201" s="166"/>
      <c r="F201" s="319"/>
      <c r="G201" s="319"/>
    </row>
    <row r="202" spans="2:7">
      <c r="B202" s="152" t="s">
        <v>8</v>
      </c>
      <c r="C202" s="176" t="s">
        <v>431</v>
      </c>
      <c r="D202" s="165"/>
      <c r="E202" s="166"/>
      <c r="F202" s="314"/>
      <c r="G202" s="313"/>
    </row>
    <row r="203" spans="2:7" ht="51">
      <c r="B203" s="152"/>
      <c r="C203" s="142" t="s">
        <v>430</v>
      </c>
      <c r="D203" s="143"/>
      <c r="E203" s="144"/>
      <c r="F203" s="308"/>
      <c r="G203" s="107"/>
    </row>
    <row r="204" spans="2:7" ht="25.5">
      <c r="B204" s="152"/>
      <c r="C204" s="142" t="s">
        <v>429</v>
      </c>
      <c r="D204" s="143" t="s">
        <v>100</v>
      </c>
      <c r="E204" s="144">
        <v>1</v>
      </c>
      <c r="F204" s="308"/>
      <c r="G204" s="107"/>
    </row>
    <row r="205" spans="2:7" ht="25.5">
      <c r="B205" s="152"/>
      <c r="C205" s="142" t="s">
        <v>428</v>
      </c>
      <c r="D205" s="143" t="s">
        <v>100</v>
      </c>
      <c r="E205" s="144">
        <v>1</v>
      </c>
      <c r="F205" s="308"/>
      <c r="G205" s="107"/>
    </row>
    <row r="206" spans="2:7" ht="25.5">
      <c r="B206" s="160"/>
      <c r="C206" s="142" t="s">
        <v>427</v>
      </c>
      <c r="D206" s="143" t="s">
        <v>100</v>
      </c>
      <c r="E206" s="144">
        <v>4</v>
      </c>
      <c r="F206" s="308"/>
      <c r="G206" s="107"/>
    </row>
    <row r="207" spans="2:7" ht="25.5">
      <c r="B207" s="160"/>
      <c r="C207" s="142" t="s">
        <v>400</v>
      </c>
      <c r="D207" s="143" t="s">
        <v>100</v>
      </c>
      <c r="E207" s="144">
        <v>1</v>
      </c>
      <c r="F207" s="308"/>
      <c r="G207" s="107"/>
    </row>
    <row r="208" spans="2:7">
      <c r="B208" s="160"/>
      <c r="C208" s="142" t="s">
        <v>426</v>
      </c>
      <c r="D208" s="143" t="s">
        <v>100</v>
      </c>
      <c r="E208" s="144">
        <v>3</v>
      </c>
      <c r="F208" s="308"/>
      <c r="G208" s="107"/>
    </row>
    <row r="209" spans="2:7" ht="25.5">
      <c r="B209" s="160"/>
      <c r="C209" s="142" t="s">
        <v>425</v>
      </c>
      <c r="D209" s="143" t="s">
        <v>100</v>
      </c>
      <c r="E209" s="144">
        <v>1</v>
      </c>
      <c r="F209" s="308"/>
      <c r="G209" s="107"/>
    </row>
    <row r="210" spans="2:7">
      <c r="B210" s="160"/>
      <c r="C210" s="142" t="s">
        <v>424</v>
      </c>
      <c r="D210" s="143" t="s">
        <v>100</v>
      </c>
      <c r="E210" s="144">
        <v>3</v>
      </c>
      <c r="F210" s="308"/>
      <c r="G210" s="107"/>
    </row>
    <row r="211" spans="2:7" ht="25.5">
      <c r="B211" s="160"/>
      <c r="C211" s="142" t="s">
        <v>423</v>
      </c>
      <c r="D211" s="143" t="s">
        <v>100</v>
      </c>
      <c r="E211" s="144">
        <v>2</v>
      </c>
      <c r="F211" s="308"/>
      <c r="G211" s="107"/>
    </row>
    <row r="212" spans="2:7">
      <c r="B212" s="160"/>
      <c r="C212" s="142" t="s">
        <v>422</v>
      </c>
      <c r="D212" s="143" t="s">
        <v>100</v>
      </c>
      <c r="E212" s="144">
        <v>2</v>
      </c>
      <c r="F212" s="308"/>
      <c r="G212" s="107"/>
    </row>
    <row r="213" spans="2:7" ht="38.25">
      <c r="B213" s="179"/>
      <c r="C213" s="142" t="s">
        <v>416</v>
      </c>
      <c r="D213" s="143" t="s">
        <v>100</v>
      </c>
      <c r="E213" s="144">
        <v>4</v>
      </c>
      <c r="F213" s="308"/>
      <c r="G213" s="107"/>
    </row>
    <row r="214" spans="2:7" ht="38.25">
      <c r="B214" s="179"/>
      <c r="C214" s="142" t="s">
        <v>421</v>
      </c>
      <c r="D214" s="143" t="s">
        <v>100</v>
      </c>
      <c r="E214" s="144">
        <v>1</v>
      </c>
      <c r="F214" s="308"/>
      <c r="G214" s="107"/>
    </row>
    <row r="215" spans="2:7" ht="25.5">
      <c r="B215" s="160"/>
      <c r="C215" s="142" t="s">
        <v>398</v>
      </c>
      <c r="D215" s="143" t="s">
        <v>100</v>
      </c>
      <c r="E215" s="144">
        <v>1</v>
      </c>
      <c r="F215" s="308"/>
      <c r="G215" s="107"/>
    </row>
    <row r="216" spans="2:7">
      <c r="B216" s="160"/>
      <c r="C216" s="142"/>
      <c r="D216" s="143"/>
      <c r="E216" s="144"/>
      <c r="F216" s="308"/>
      <c r="G216" s="107"/>
    </row>
    <row r="217" spans="2:7">
      <c r="B217" s="160"/>
      <c r="C217" s="142" t="s">
        <v>413</v>
      </c>
      <c r="D217" s="143" t="s">
        <v>100</v>
      </c>
      <c r="E217" s="144">
        <v>1</v>
      </c>
      <c r="F217" s="308"/>
      <c r="G217" s="107"/>
    </row>
    <row r="218" spans="2:7">
      <c r="B218" s="160"/>
      <c r="C218" s="142" t="s">
        <v>412</v>
      </c>
      <c r="D218" s="143" t="s">
        <v>100</v>
      </c>
      <c r="E218" s="144">
        <v>1</v>
      </c>
      <c r="F218" s="308"/>
      <c r="G218" s="107"/>
    </row>
    <row r="219" spans="2:7">
      <c r="B219" s="160"/>
      <c r="C219" s="142" t="s">
        <v>411</v>
      </c>
      <c r="D219" s="143" t="s">
        <v>100</v>
      </c>
      <c r="E219" s="144">
        <v>1</v>
      </c>
      <c r="F219" s="308"/>
      <c r="G219" s="107"/>
    </row>
    <row r="220" spans="2:7">
      <c r="B220" s="160"/>
      <c r="C220" s="142" t="s">
        <v>410</v>
      </c>
      <c r="D220" s="143" t="s">
        <v>100</v>
      </c>
      <c r="E220" s="144">
        <v>1</v>
      </c>
      <c r="F220" s="308"/>
      <c r="G220" s="107"/>
    </row>
    <row r="221" spans="2:7">
      <c r="B221" s="160"/>
      <c r="C221" s="142" t="s">
        <v>409</v>
      </c>
      <c r="D221" s="143" t="s">
        <v>100</v>
      </c>
      <c r="E221" s="144">
        <v>1</v>
      </c>
      <c r="F221" s="308"/>
      <c r="G221" s="107"/>
    </row>
    <row r="222" spans="2:7">
      <c r="B222" s="160"/>
      <c r="C222" s="142" t="s">
        <v>408</v>
      </c>
      <c r="D222" s="143" t="s">
        <v>100</v>
      </c>
      <c r="E222" s="144">
        <v>1</v>
      </c>
      <c r="F222" s="308"/>
      <c r="G222" s="107"/>
    </row>
    <row r="223" spans="2:7">
      <c r="B223" s="160"/>
      <c r="C223" s="142" t="s">
        <v>407</v>
      </c>
      <c r="D223" s="143" t="s">
        <v>100</v>
      </c>
      <c r="E223" s="144">
        <v>1</v>
      </c>
      <c r="F223" s="308"/>
      <c r="G223" s="107"/>
    </row>
    <row r="224" spans="2:7">
      <c r="B224" s="160"/>
      <c r="C224" s="142"/>
      <c r="D224" s="143"/>
      <c r="E224" s="144"/>
      <c r="F224" s="308"/>
      <c r="G224" s="107"/>
    </row>
    <row r="225" spans="2:7">
      <c r="B225" s="160"/>
      <c r="C225" s="142" t="s">
        <v>396</v>
      </c>
      <c r="D225" s="143" t="s">
        <v>218</v>
      </c>
      <c r="E225" s="144">
        <v>1</v>
      </c>
      <c r="F225" s="308"/>
      <c r="G225" s="107"/>
    </row>
    <row r="226" spans="2:7">
      <c r="B226" s="160"/>
      <c r="C226" s="142" t="s">
        <v>395</v>
      </c>
      <c r="D226" s="143" t="s">
        <v>218</v>
      </c>
      <c r="E226" s="144">
        <v>1</v>
      </c>
      <c r="F226" s="308"/>
      <c r="G226" s="107"/>
    </row>
    <row r="227" spans="2:7">
      <c r="B227" s="160"/>
      <c r="C227" s="142" t="s">
        <v>394</v>
      </c>
      <c r="D227" s="143" t="s">
        <v>218</v>
      </c>
      <c r="E227" s="144">
        <v>1</v>
      </c>
      <c r="F227" s="308"/>
      <c r="G227" s="107"/>
    </row>
    <row r="228" spans="2:7">
      <c r="B228" s="160"/>
      <c r="C228" s="142" t="s">
        <v>393</v>
      </c>
      <c r="D228" s="143" t="s">
        <v>218</v>
      </c>
      <c r="E228" s="144">
        <v>1</v>
      </c>
      <c r="F228" s="308"/>
      <c r="G228" s="107"/>
    </row>
    <row r="229" spans="2:7">
      <c r="B229" s="160"/>
      <c r="C229" s="142" t="s">
        <v>392</v>
      </c>
      <c r="D229" s="143" t="s">
        <v>218</v>
      </c>
      <c r="E229" s="144">
        <v>1</v>
      </c>
      <c r="F229" s="308"/>
      <c r="G229" s="107"/>
    </row>
    <row r="230" spans="2:7">
      <c r="B230" s="160"/>
      <c r="C230" s="142" t="s">
        <v>391</v>
      </c>
      <c r="D230" s="143" t="s">
        <v>218</v>
      </c>
      <c r="E230" s="144">
        <v>1</v>
      </c>
      <c r="F230" s="308"/>
      <c r="G230" s="107"/>
    </row>
    <row r="231" spans="2:7">
      <c r="B231" s="160"/>
      <c r="C231" s="142" t="s">
        <v>390</v>
      </c>
      <c r="D231" s="143" t="s">
        <v>218</v>
      </c>
      <c r="E231" s="144">
        <v>1</v>
      </c>
      <c r="F231" s="308"/>
      <c r="G231" s="107"/>
    </row>
    <row r="232" spans="2:7">
      <c r="B232" s="160"/>
      <c r="C232" s="142" t="s">
        <v>389</v>
      </c>
      <c r="D232" s="143" t="s">
        <v>218</v>
      </c>
      <c r="E232" s="144">
        <v>1</v>
      </c>
      <c r="F232" s="308"/>
      <c r="G232" s="107"/>
    </row>
    <row r="233" spans="2:7">
      <c r="B233" s="160"/>
      <c r="C233" s="142" t="s">
        <v>388</v>
      </c>
      <c r="D233" s="143" t="s">
        <v>218</v>
      </c>
      <c r="E233" s="144">
        <v>1</v>
      </c>
      <c r="F233" s="308"/>
      <c r="G233" s="107"/>
    </row>
    <row r="234" spans="2:7">
      <c r="B234" s="160"/>
      <c r="C234" s="142" t="s">
        <v>387</v>
      </c>
      <c r="D234" s="143" t="s">
        <v>218</v>
      </c>
      <c r="E234" s="144">
        <v>1</v>
      </c>
      <c r="F234" s="308"/>
      <c r="G234" s="107"/>
    </row>
    <row r="235" spans="2:7">
      <c r="B235" s="160"/>
      <c r="C235" s="142" t="s">
        <v>386</v>
      </c>
      <c r="D235" s="143" t="s">
        <v>218</v>
      </c>
      <c r="E235" s="144">
        <v>1</v>
      </c>
      <c r="F235" s="308"/>
      <c r="G235" s="107"/>
    </row>
    <row r="236" spans="2:7">
      <c r="B236" s="160"/>
      <c r="C236" s="142" t="s">
        <v>385</v>
      </c>
      <c r="D236" s="143" t="s">
        <v>218</v>
      </c>
      <c r="E236" s="144">
        <v>1</v>
      </c>
      <c r="F236" s="308"/>
      <c r="G236" s="107"/>
    </row>
    <row r="237" spans="2:7">
      <c r="B237" s="160"/>
      <c r="C237" s="142" t="s">
        <v>384</v>
      </c>
      <c r="D237" s="143" t="s">
        <v>218</v>
      </c>
      <c r="E237" s="144">
        <v>1</v>
      </c>
      <c r="F237" s="308"/>
      <c r="G237" s="107"/>
    </row>
    <row r="238" spans="2:7">
      <c r="B238" s="160"/>
      <c r="C238" s="142"/>
      <c r="D238" s="143"/>
      <c r="E238" s="144"/>
      <c r="F238" s="308"/>
      <c r="G238" s="107"/>
    </row>
    <row r="239" spans="2:7">
      <c r="B239" s="160"/>
      <c r="C239" s="161" t="s">
        <v>381</v>
      </c>
      <c r="D239" s="162"/>
      <c r="E239" s="163">
        <v>1</v>
      </c>
      <c r="F239" s="91"/>
      <c r="G239" s="313">
        <f>F239*E239</f>
        <v>0</v>
      </c>
    </row>
    <row r="240" spans="2:7">
      <c r="B240" s="160"/>
      <c r="C240" s="178"/>
      <c r="D240" s="165"/>
      <c r="E240" s="166"/>
      <c r="F240" s="319"/>
      <c r="G240" s="319"/>
    </row>
    <row r="241" spans="2:7">
      <c r="B241" s="152" t="s">
        <v>6</v>
      </c>
      <c r="C241" s="176" t="s">
        <v>420</v>
      </c>
      <c r="D241" s="165"/>
      <c r="E241" s="166"/>
      <c r="F241" s="314"/>
      <c r="G241" s="313"/>
    </row>
    <row r="242" spans="2:7" ht="51">
      <c r="B242" s="152"/>
      <c r="C242" s="142" t="s">
        <v>419</v>
      </c>
      <c r="D242" s="143"/>
      <c r="E242" s="144"/>
      <c r="F242" s="308"/>
      <c r="G242" s="107"/>
    </row>
    <row r="243" spans="2:7" ht="25.5">
      <c r="B243" s="152"/>
      <c r="C243" s="142" t="s">
        <v>418</v>
      </c>
      <c r="D243" s="143" t="s">
        <v>100</v>
      </c>
      <c r="E243" s="144">
        <v>1</v>
      </c>
      <c r="F243" s="308"/>
      <c r="G243" s="107"/>
    </row>
    <row r="244" spans="2:7" ht="25.5">
      <c r="B244" s="152"/>
      <c r="C244" s="142" t="s">
        <v>417</v>
      </c>
      <c r="D244" s="143" t="s">
        <v>100</v>
      </c>
      <c r="E244" s="144">
        <v>1</v>
      </c>
      <c r="F244" s="308"/>
      <c r="G244" s="107"/>
    </row>
    <row r="245" spans="2:7" ht="38.25">
      <c r="B245" s="179"/>
      <c r="C245" s="142" t="s">
        <v>416</v>
      </c>
      <c r="D245" s="143" t="s">
        <v>100</v>
      </c>
      <c r="E245" s="144">
        <v>50</v>
      </c>
      <c r="F245" s="308"/>
      <c r="G245" s="107"/>
    </row>
    <row r="246" spans="2:7" ht="38.25">
      <c r="B246" s="179"/>
      <c r="C246" s="142" t="s">
        <v>403</v>
      </c>
      <c r="D246" s="143" t="s">
        <v>100</v>
      </c>
      <c r="E246" s="144">
        <v>1</v>
      </c>
      <c r="F246" s="308"/>
      <c r="G246" s="107"/>
    </row>
    <row r="247" spans="2:7" ht="38.25">
      <c r="B247" s="179"/>
      <c r="C247" s="142" t="s">
        <v>402</v>
      </c>
      <c r="D247" s="143" t="s">
        <v>100</v>
      </c>
      <c r="E247" s="144">
        <v>1</v>
      </c>
      <c r="F247" s="308"/>
      <c r="G247" s="107"/>
    </row>
    <row r="248" spans="2:7" ht="25.5">
      <c r="B248" s="160"/>
      <c r="C248" s="142" t="s">
        <v>400</v>
      </c>
      <c r="D248" s="143" t="s">
        <v>100</v>
      </c>
      <c r="E248" s="144">
        <v>1</v>
      </c>
      <c r="F248" s="308"/>
      <c r="G248" s="107"/>
    </row>
    <row r="249" spans="2:7">
      <c r="B249" s="160"/>
      <c r="C249" s="142" t="s">
        <v>415</v>
      </c>
      <c r="D249" s="143" t="s">
        <v>100</v>
      </c>
      <c r="E249" s="144">
        <v>3</v>
      </c>
      <c r="F249" s="308"/>
      <c r="G249" s="107"/>
    </row>
    <row r="250" spans="2:7" ht="25.5">
      <c r="B250" s="160"/>
      <c r="C250" s="142" t="s">
        <v>398</v>
      </c>
      <c r="D250" s="143" t="s">
        <v>100</v>
      </c>
      <c r="E250" s="144">
        <v>1</v>
      </c>
      <c r="F250" s="308"/>
      <c r="G250" s="107"/>
    </row>
    <row r="251" spans="2:7">
      <c r="B251" s="160"/>
      <c r="C251" s="142" t="s">
        <v>414</v>
      </c>
      <c r="D251" s="143" t="s">
        <v>218</v>
      </c>
      <c r="E251" s="144">
        <v>1</v>
      </c>
      <c r="F251" s="308"/>
      <c r="G251" s="107"/>
    </row>
    <row r="252" spans="2:7">
      <c r="B252" s="160"/>
      <c r="C252" s="142" t="s">
        <v>413</v>
      </c>
      <c r="D252" s="143" t="s">
        <v>100</v>
      </c>
      <c r="E252" s="144">
        <v>1</v>
      </c>
      <c r="F252" s="308"/>
      <c r="G252" s="107"/>
    </row>
    <row r="253" spans="2:7">
      <c r="B253" s="160"/>
      <c r="C253" s="142" t="s">
        <v>412</v>
      </c>
      <c r="D253" s="143" t="s">
        <v>100</v>
      </c>
      <c r="E253" s="144">
        <v>1</v>
      </c>
      <c r="F253" s="308"/>
      <c r="G253" s="107"/>
    </row>
    <row r="254" spans="2:7">
      <c r="B254" s="160"/>
      <c r="C254" s="142" t="s">
        <v>411</v>
      </c>
      <c r="D254" s="143" t="s">
        <v>100</v>
      </c>
      <c r="E254" s="144">
        <v>1</v>
      </c>
      <c r="F254" s="308"/>
      <c r="G254" s="107"/>
    </row>
    <row r="255" spans="2:7">
      <c r="B255" s="160"/>
      <c r="C255" s="142" t="s">
        <v>410</v>
      </c>
      <c r="D255" s="143" t="s">
        <v>100</v>
      </c>
      <c r="E255" s="144">
        <v>1</v>
      </c>
      <c r="F255" s="308"/>
      <c r="G255" s="107"/>
    </row>
    <row r="256" spans="2:7">
      <c r="B256" s="160"/>
      <c r="C256" s="142" t="s">
        <v>409</v>
      </c>
      <c r="D256" s="143" t="s">
        <v>100</v>
      </c>
      <c r="E256" s="144">
        <v>1</v>
      </c>
      <c r="F256" s="308"/>
      <c r="G256" s="107"/>
    </row>
    <row r="257" spans="2:7">
      <c r="B257" s="160"/>
      <c r="C257" s="142" t="s">
        <v>408</v>
      </c>
      <c r="D257" s="143" t="s">
        <v>100</v>
      </c>
      <c r="E257" s="144">
        <v>1</v>
      </c>
      <c r="F257" s="308"/>
      <c r="G257" s="107"/>
    </row>
    <row r="258" spans="2:7">
      <c r="B258" s="160"/>
      <c r="C258" s="142" t="s">
        <v>407</v>
      </c>
      <c r="D258" s="143" t="s">
        <v>100</v>
      </c>
      <c r="E258" s="144">
        <v>1</v>
      </c>
      <c r="F258" s="308"/>
      <c r="G258" s="107"/>
    </row>
    <row r="259" spans="2:7">
      <c r="B259" s="160"/>
      <c r="C259" s="142"/>
      <c r="D259" s="143"/>
      <c r="E259" s="144"/>
      <c r="F259" s="308"/>
      <c r="G259" s="107"/>
    </row>
    <row r="260" spans="2:7">
      <c r="B260" s="160"/>
      <c r="C260" s="142" t="s">
        <v>396</v>
      </c>
      <c r="D260" s="143" t="s">
        <v>218</v>
      </c>
      <c r="E260" s="144">
        <v>1</v>
      </c>
      <c r="F260" s="308"/>
      <c r="G260" s="107"/>
    </row>
    <row r="261" spans="2:7">
      <c r="B261" s="160"/>
      <c r="C261" s="142" t="s">
        <v>395</v>
      </c>
      <c r="D261" s="143" t="s">
        <v>218</v>
      </c>
      <c r="E261" s="144">
        <v>1</v>
      </c>
      <c r="F261" s="308"/>
      <c r="G261" s="107"/>
    </row>
    <row r="262" spans="2:7">
      <c r="B262" s="160"/>
      <c r="C262" s="142" t="s">
        <v>394</v>
      </c>
      <c r="D262" s="143" t="s">
        <v>218</v>
      </c>
      <c r="E262" s="144">
        <v>1</v>
      </c>
      <c r="F262" s="308"/>
      <c r="G262" s="107"/>
    </row>
    <row r="263" spans="2:7">
      <c r="B263" s="160"/>
      <c r="C263" s="142" t="s">
        <v>393</v>
      </c>
      <c r="D263" s="143" t="s">
        <v>218</v>
      </c>
      <c r="E263" s="144">
        <v>1</v>
      </c>
      <c r="F263" s="308"/>
      <c r="G263" s="107"/>
    </row>
    <row r="264" spans="2:7">
      <c r="B264" s="160"/>
      <c r="C264" s="142" t="s">
        <v>392</v>
      </c>
      <c r="D264" s="143" t="s">
        <v>218</v>
      </c>
      <c r="E264" s="144">
        <v>1</v>
      </c>
      <c r="F264" s="308"/>
      <c r="G264" s="107"/>
    </row>
    <row r="265" spans="2:7">
      <c r="B265" s="160"/>
      <c r="C265" s="142" t="s">
        <v>391</v>
      </c>
      <c r="D265" s="143" t="s">
        <v>218</v>
      </c>
      <c r="E265" s="144">
        <v>1</v>
      </c>
      <c r="F265" s="308"/>
      <c r="G265" s="107"/>
    </row>
    <row r="266" spans="2:7">
      <c r="B266" s="160"/>
      <c r="C266" s="142" t="s">
        <v>390</v>
      </c>
      <c r="D266" s="143" t="s">
        <v>218</v>
      </c>
      <c r="E266" s="144">
        <v>1</v>
      </c>
      <c r="F266" s="308"/>
      <c r="G266" s="107"/>
    </row>
    <row r="267" spans="2:7">
      <c r="B267" s="160"/>
      <c r="C267" s="142" t="s">
        <v>389</v>
      </c>
      <c r="D267" s="143" t="s">
        <v>218</v>
      </c>
      <c r="E267" s="144">
        <v>1</v>
      </c>
      <c r="F267" s="308"/>
      <c r="G267" s="107"/>
    </row>
    <row r="268" spans="2:7">
      <c r="B268" s="160"/>
      <c r="C268" s="142" t="s">
        <v>388</v>
      </c>
      <c r="D268" s="143" t="s">
        <v>218</v>
      </c>
      <c r="E268" s="144">
        <v>1</v>
      </c>
      <c r="F268" s="308"/>
      <c r="G268" s="107"/>
    </row>
    <row r="269" spans="2:7">
      <c r="B269" s="160"/>
      <c r="C269" s="142" t="s">
        <v>387</v>
      </c>
      <c r="D269" s="143" t="s">
        <v>218</v>
      </c>
      <c r="E269" s="144">
        <v>1</v>
      </c>
      <c r="F269" s="308"/>
      <c r="G269" s="107"/>
    </row>
    <row r="270" spans="2:7">
      <c r="B270" s="160"/>
      <c r="C270" s="142" t="s">
        <v>386</v>
      </c>
      <c r="D270" s="143" t="s">
        <v>218</v>
      </c>
      <c r="E270" s="144">
        <v>1</v>
      </c>
      <c r="F270" s="308"/>
      <c r="G270" s="107"/>
    </row>
    <row r="271" spans="2:7">
      <c r="B271" s="160"/>
      <c r="C271" s="142" t="s">
        <v>385</v>
      </c>
      <c r="D271" s="143" t="s">
        <v>218</v>
      </c>
      <c r="E271" s="144">
        <v>1</v>
      </c>
      <c r="F271" s="308"/>
      <c r="G271" s="107"/>
    </row>
    <row r="272" spans="2:7">
      <c r="B272" s="160"/>
      <c r="C272" s="142" t="s">
        <v>384</v>
      </c>
      <c r="D272" s="143" t="s">
        <v>218</v>
      </c>
      <c r="E272" s="144">
        <v>1</v>
      </c>
      <c r="F272" s="308"/>
      <c r="G272" s="107"/>
    </row>
    <row r="273" spans="2:7">
      <c r="B273" s="160"/>
      <c r="C273" s="142"/>
      <c r="D273" s="143"/>
      <c r="E273" s="144"/>
      <c r="F273" s="308"/>
      <c r="G273" s="107"/>
    </row>
    <row r="274" spans="2:7">
      <c r="B274" s="160"/>
      <c r="C274" s="142" t="s">
        <v>381</v>
      </c>
      <c r="D274" s="143"/>
      <c r="E274" s="144">
        <v>4</v>
      </c>
      <c r="F274" s="71"/>
      <c r="G274" s="107">
        <f>F274*E274</f>
        <v>0</v>
      </c>
    </row>
    <row r="275" spans="2:7">
      <c r="B275" s="160"/>
      <c r="C275" s="142"/>
      <c r="D275" s="143"/>
      <c r="E275" s="144"/>
      <c r="F275" s="308"/>
      <c r="G275" s="107"/>
    </row>
    <row r="276" spans="2:7">
      <c r="B276" s="152" t="s">
        <v>81</v>
      </c>
      <c r="C276" s="156" t="s">
        <v>406</v>
      </c>
      <c r="D276" s="143"/>
      <c r="E276" s="144"/>
      <c r="F276" s="308"/>
      <c r="G276" s="107"/>
    </row>
    <row r="277" spans="2:7" ht="38.25">
      <c r="B277" s="177"/>
      <c r="C277" s="142" t="s">
        <v>405</v>
      </c>
      <c r="D277" s="143" t="s">
        <v>100</v>
      </c>
      <c r="E277" s="144">
        <v>1</v>
      </c>
      <c r="F277" s="308"/>
      <c r="G277" s="107"/>
    </row>
    <row r="278" spans="2:7">
      <c r="B278" s="179"/>
      <c r="C278" s="142" t="s">
        <v>404</v>
      </c>
      <c r="D278" s="143" t="s">
        <v>100</v>
      </c>
      <c r="E278" s="144">
        <v>1</v>
      </c>
      <c r="F278" s="308"/>
      <c r="G278" s="107"/>
    </row>
    <row r="279" spans="2:7">
      <c r="B279" s="179"/>
      <c r="C279" s="142" t="s">
        <v>629</v>
      </c>
      <c r="D279" s="143" t="s">
        <v>100</v>
      </c>
      <c r="E279" s="144">
        <v>1</v>
      </c>
      <c r="F279" s="308"/>
      <c r="G279" s="107"/>
    </row>
    <row r="280" spans="2:7" ht="25.5">
      <c r="B280" s="179"/>
      <c r="C280" s="142" t="s">
        <v>631</v>
      </c>
      <c r="D280" s="143" t="s">
        <v>100</v>
      </c>
      <c r="E280" s="144">
        <v>2</v>
      </c>
      <c r="F280" s="308"/>
      <c r="G280" s="107"/>
    </row>
    <row r="281" spans="2:7" ht="25.5">
      <c r="B281" s="179"/>
      <c r="C281" s="142" t="s">
        <v>632</v>
      </c>
      <c r="D281" s="143" t="s">
        <v>100</v>
      </c>
      <c r="E281" s="144">
        <v>2</v>
      </c>
      <c r="F281" s="308"/>
      <c r="G281" s="107"/>
    </row>
    <row r="282" spans="2:7" ht="25.5">
      <c r="B282" s="179"/>
      <c r="C282" s="142" t="s">
        <v>630</v>
      </c>
      <c r="D282" s="143" t="s">
        <v>100</v>
      </c>
      <c r="E282" s="144">
        <v>1</v>
      </c>
      <c r="F282" s="308"/>
      <c r="G282" s="107"/>
    </row>
    <row r="283" spans="2:7">
      <c r="B283" s="179"/>
      <c r="C283" s="142" t="s">
        <v>401</v>
      </c>
      <c r="D283" s="143" t="s">
        <v>100</v>
      </c>
      <c r="E283" s="144">
        <v>1</v>
      </c>
      <c r="F283" s="308"/>
      <c r="G283" s="107"/>
    </row>
    <row r="284" spans="2:7" ht="25.5">
      <c r="B284" s="179"/>
      <c r="C284" s="142" t="s">
        <v>400</v>
      </c>
      <c r="D284" s="143" t="s">
        <v>100</v>
      </c>
      <c r="E284" s="144">
        <v>1</v>
      </c>
      <c r="F284" s="308"/>
      <c r="G284" s="107"/>
    </row>
    <row r="285" spans="2:7">
      <c r="B285" s="160"/>
      <c r="C285" s="142" t="s">
        <v>399</v>
      </c>
      <c r="D285" s="143" t="s">
        <v>100</v>
      </c>
      <c r="E285" s="144">
        <v>3</v>
      </c>
      <c r="F285" s="308"/>
      <c r="G285" s="107"/>
    </row>
    <row r="286" spans="2:7" ht="25.5">
      <c r="B286" s="160"/>
      <c r="C286" s="142" t="s">
        <v>398</v>
      </c>
      <c r="D286" s="143" t="s">
        <v>100</v>
      </c>
      <c r="E286" s="144">
        <v>1</v>
      </c>
      <c r="F286" s="308"/>
      <c r="G286" s="107"/>
    </row>
    <row r="287" spans="2:7" ht="25.5">
      <c r="B287" s="160"/>
      <c r="C287" s="142" t="s">
        <v>397</v>
      </c>
      <c r="D287" s="143" t="s">
        <v>218</v>
      </c>
      <c r="E287" s="144">
        <v>1</v>
      </c>
      <c r="F287" s="308"/>
      <c r="G287" s="107"/>
    </row>
    <row r="288" spans="2:7">
      <c r="B288" s="160"/>
      <c r="C288" s="142"/>
      <c r="D288" s="143"/>
      <c r="E288" s="144"/>
      <c r="F288" s="308"/>
      <c r="G288" s="107"/>
    </row>
    <row r="289" spans="2:7">
      <c r="B289" s="160"/>
      <c r="C289" s="142" t="s">
        <v>396</v>
      </c>
      <c r="D289" s="143" t="s">
        <v>218</v>
      </c>
      <c r="E289" s="144">
        <v>1</v>
      </c>
      <c r="F289" s="308"/>
      <c r="G289" s="107"/>
    </row>
    <row r="290" spans="2:7">
      <c r="B290" s="160"/>
      <c r="C290" s="142" t="s">
        <v>395</v>
      </c>
      <c r="D290" s="143" t="s">
        <v>218</v>
      </c>
      <c r="E290" s="144">
        <v>1</v>
      </c>
      <c r="F290" s="308"/>
      <c r="G290" s="107"/>
    </row>
    <row r="291" spans="2:7">
      <c r="B291" s="160"/>
      <c r="C291" s="142" t="s">
        <v>394</v>
      </c>
      <c r="D291" s="143" t="s">
        <v>218</v>
      </c>
      <c r="E291" s="144">
        <v>1</v>
      </c>
      <c r="F291" s="308"/>
      <c r="G291" s="107"/>
    </row>
    <row r="292" spans="2:7">
      <c r="B292" s="160"/>
      <c r="C292" s="142" t="s">
        <v>393</v>
      </c>
      <c r="D292" s="143" t="s">
        <v>218</v>
      </c>
      <c r="E292" s="144">
        <v>1</v>
      </c>
      <c r="F292" s="308"/>
      <c r="G292" s="107"/>
    </row>
    <row r="293" spans="2:7">
      <c r="B293" s="160"/>
      <c r="C293" s="142" t="s">
        <v>392</v>
      </c>
      <c r="D293" s="143" t="s">
        <v>218</v>
      </c>
      <c r="E293" s="144">
        <v>1</v>
      </c>
      <c r="F293" s="308"/>
      <c r="G293" s="107"/>
    </row>
    <row r="294" spans="2:7">
      <c r="B294" s="160"/>
      <c r="C294" s="142" t="s">
        <v>391</v>
      </c>
      <c r="D294" s="143" t="s">
        <v>218</v>
      </c>
      <c r="E294" s="144">
        <v>1</v>
      </c>
      <c r="F294" s="308"/>
      <c r="G294" s="107"/>
    </row>
    <row r="295" spans="2:7">
      <c r="B295" s="160"/>
      <c r="C295" s="142" t="s">
        <v>390</v>
      </c>
      <c r="D295" s="143" t="s">
        <v>218</v>
      </c>
      <c r="E295" s="144">
        <v>1</v>
      </c>
      <c r="F295" s="308"/>
      <c r="G295" s="107"/>
    </row>
    <row r="296" spans="2:7">
      <c r="B296" s="160"/>
      <c r="C296" s="142" t="s">
        <v>389</v>
      </c>
      <c r="D296" s="143" t="s">
        <v>218</v>
      </c>
      <c r="E296" s="144">
        <v>1</v>
      </c>
      <c r="F296" s="308"/>
      <c r="G296" s="107"/>
    </row>
    <row r="297" spans="2:7">
      <c r="B297" s="160"/>
      <c r="C297" s="142" t="s">
        <v>388</v>
      </c>
      <c r="D297" s="143" t="s">
        <v>218</v>
      </c>
      <c r="E297" s="144">
        <v>1</v>
      </c>
      <c r="F297" s="308"/>
      <c r="G297" s="107"/>
    </row>
    <row r="298" spans="2:7">
      <c r="B298" s="160"/>
      <c r="C298" s="142" t="s">
        <v>387</v>
      </c>
      <c r="D298" s="143" t="s">
        <v>218</v>
      </c>
      <c r="E298" s="144">
        <v>1</v>
      </c>
      <c r="F298" s="308"/>
      <c r="G298" s="107"/>
    </row>
    <row r="299" spans="2:7">
      <c r="B299" s="160"/>
      <c r="C299" s="142" t="s">
        <v>386</v>
      </c>
      <c r="D299" s="143" t="s">
        <v>218</v>
      </c>
      <c r="E299" s="144">
        <v>1</v>
      </c>
      <c r="F299" s="308"/>
      <c r="G299" s="107"/>
    </row>
    <row r="300" spans="2:7">
      <c r="B300" s="160"/>
      <c r="C300" s="142" t="s">
        <v>385</v>
      </c>
      <c r="D300" s="143" t="s">
        <v>218</v>
      </c>
      <c r="E300" s="144">
        <v>1</v>
      </c>
      <c r="F300" s="308"/>
      <c r="G300" s="107"/>
    </row>
    <row r="301" spans="2:7">
      <c r="B301" s="160"/>
      <c r="C301" s="142" t="s">
        <v>384</v>
      </c>
      <c r="D301" s="143" t="s">
        <v>218</v>
      </c>
      <c r="E301" s="144">
        <v>1</v>
      </c>
      <c r="F301" s="308"/>
      <c r="G301" s="107"/>
    </row>
    <row r="302" spans="2:7">
      <c r="B302" s="160"/>
      <c r="C302" s="164"/>
      <c r="D302" s="165"/>
      <c r="E302" s="180"/>
      <c r="F302" s="319"/>
      <c r="G302" s="319"/>
    </row>
    <row r="303" spans="2:7">
      <c r="B303" s="160"/>
      <c r="C303" s="161" t="s">
        <v>381</v>
      </c>
      <c r="D303" s="162"/>
      <c r="E303" s="163">
        <v>1</v>
      </c>
      <c r="F303" s="91"/>
      <c r="G303" s="313">
        <f>F303*E303</f>
        <v>0</v>
      </c>
    </row>
    <row r="304" spans="2:7">
      <c r="B304" s="160"/>
      <c r="C304" s="164"/>
      <c r="D304" s="165"/>
      <c r="E304" s="180"/>
      <c r="F304" s="319"/>
      <c r="G304" s="319"/>
    </row>
    <row r="305" spans="1:7" ht="38.25">
      <c r="B305" s="160" t="s">
        <v>82</v>
      </c>
      <c r="C305" s="142" t="s">
        <v>383</v>
      </c>
      <c r="D305" s="143" t="s">
        <v>218</v>
      </c>
      <c r="E305" s="144">
        <v>1</v>
      </c>
      <c r="F305" s="71"/>
      <c r="G305" s="107">
        <f>F305*E305</f>
        <v>0</v>
      </c>
    </row>
    <row r="306" spans="1:7">
      <c r="B306" s="160"/>
      <c r="C306" s="142"/>
      <c r="D306" s="143"/>
      <c r="E306" s="144"/>
      <c r="F306" s="308"/>
      <c r="G306" s="107"/>
    </row>
    <row r="307" spans="1:7" ht="38.25">
      <c r="B307" s="160" t="s">
        <v>83</v>
      </c>
      <c r="C307" s="142" t="s">
        <v>382</v>
      </c>
      <c r="D307" s="143" t="s">
        <v>218</v>
      </c>
      <c r="E307" s="144">
        <v>1</v>
      </c>
      <c r="F307" s="71"/>
      <c r="G307" s="107">
        <f>F307*E307</f>
        <v>0</v>
      </c>
    </row>
    <row r="308" spans="1:7">
      <c r="B308" s="121"/>
      <c r="C308" s="181"/>
      <c r="D308" s="143"/>
      <c r="F308" s="308"/>
      <c r="G308" s="107"/>
    </row>
    <row r="309" spans="1:7" ht="102">
      <c r="B309" s="121" t="s">
        <v>85</v>
      </c>
      <c r="C309" s="181" t="s">
        <v>639</v>
      </c>
      <c r="D309" s="143"/>
      <c r="F309" s="308"/>
      <c r="G309" s="107"/>
    </row>
    <row r="310" spans="1:7" ht="165.75">
      <c r="B310" s="121"/>
      <c r="C310" s="181" t="s">
        <v>634</v>
      </c>
      <c r="D310" s="143"/>
      <c r="F310" s="308"/>
      <c r="G310" s="107"/>
    </row>
    <row r="311" spans="1:7" ht="102">
      <c r="B311" s="121"/>
      <c r="C311" s="181" t="s">
        <v>635</v>
      </c>
      <c r="D311" s="143"/>
      <c r="F311" s="308"/>
      <c r="G311" s="107"/>
    </row>
    <row r="312" spans="1:7" ht="114.75">
      <c r="B312" s="121"/>
      <c r="C312" s="181" t="s">
        <v>636</v>
      </c>
      <c r="D312" s="143"/>
      <c r="F312" s="308"/>
      <c r="G312" s="107"/>
    </row>
    <row r="313" spans="1:7" ht="89.25">
      <c r="B313" s="121"/>
      <c r="C313" s="181" t="s">
        <v>637</v>
      </c>
      <c r="D313" s="143"/>
      <c r="F313" s="308"/>
      <c r="G313" s="107"/>
    </row>
    <row r="314" spans="1:7" ht="89.25">
      <c r="B314" s="121"/>
      <c r="C314" s="181" t="s">
        <v>638</v>
      </c>
      <c r="D314" s="143"/>
      <c r="F314" s="308"/>
      <c r="G314" s="107"/>
    </row>
    <row r="315" spans="1:7">
      <c r="B315" s="160"/>
      <c r="C315" s="142" t="s">
        <v>633</v>
      </c>
      <c r="D315" s="143" t="s">
        <v>218</v>
      </c>
      <c r="E315" s="144">
        <v>1</v>
      </c>
      <c r="F315" s="71"/>
      <c r="G315" s="107">
        <f>F315*E315</f>
        <v>0</v>
      </c>
    </row>
    <row r="316" spans="1:7">
      <c r="B316" s="121"/>
      <c r="C316" s="182"/>
      <c r="D316" s="183"/>
      <c r="E316" s="184"/>
      <c r="F316" s="320"/>
      <c r="G316" s="321"/>
    </row>
    <row r="317" spans="1:7" ht="13.5" thickBot="1">
      <c r="B317" s="168"/>
      <c r="C317" s="148" t="s">
        <v>641</v>
      </c>
      <c r="D317" s="149"/>
      <c r="E317" s="150"/>
      <c r="F317" s="310"/>
      <c r="G317" s="300">
        <f>SUM(G151:G316)</f>
        <v>0</v>
      </c>
    </row>
    <row r="318" spans="1:7" ht="13.5" thickTop="1">
      <c r="A318" s="123"/>
      <c r="B318" s="121"/>
      <c r="C318" s="122"/>
      <c r="E318" s="115"/>
      <c r="F318" s="302"/>
      <c r="G318" s="302"/>
    </row>
  </sheetData>
  <sheetProtection algorithmName="SHA-512" hashValue="mnBBUzdx1bI5h9KVSy7SCCdwv1uByziSzqi73nPCSFinNn6MkpCpB1ZD1wk6myYSz2Xnwc8+23IVKsD3csMsXw==" saltValue="6YeakfoBWRZbD2vdN/XwBg==" spinCount="100000" sheet="1" objects="1" scenarios="1"/>
  <pageMargins left="0.70866141732283472" right="0.35433070866141736" top="0.74803149606299213" bottom="0.6692913385826772" header="0.19685039370078741"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Narrow,Navadno"&amp;9&amp;K03-000&amp;A &amp;R&amp;"Arial Narrow,Navadno"&amp;8&amp;K03-001&amp;P/&amp;N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205"/>
  <sheetViews>
    <sheetView showZeros="0" showWhiteSpace="0" view="pageLayout" topLeftCell="A10" zoomScale="115" zoomScaleNormal="115" zoomScaleSheetLayoutView="100" zoomScalePageLayoutView="115" workbookViewId="0">
      <selection activeCell="F15" sqref="F15"/>
    </sheetView>
  </sheetViews>
  <sheetFormatPr defaultColWidth="9.140625" defaultRowHeight="12.75"/>
  <cols>
    <col min="1" max="1" width="4.7109375" style="107" customWidth="1"/>
    <col min="2" max="2" width="4.7109375" style="141" customWidth="1"/>
    <col min="3" max="3" width="45.7109375" style="169" customWidth="1"/>
    <col min="4" max="4" width="5.7109375" style="114" customWidth="1"/>
    <col min="5" max="5" width="7.7109375" style="170" customWidth="1"/>
    <col min="6" max="7" width="13.7109375" style="299" customWidth="1"/>
    <col min="8" max="16384" width="9.140625" style="293"/>
  </cols>
  <sheetData>
    <row r="1" spans="1:7">
      <c r="A1" s="92"/>
      <c r="B1" s="93"/>
      <c r="C1" s="94"/>
      <c r="D1" s="95"/>
      <c r="E1" s="96"/>
      <c r="F1" s="292"/>
      <c r="G1" s="292"/>
    </row>
    <row r="2" spans="1:7" s="295" customFormat="1" ht="18.75" thickBot="1">
      <c r="A2" s="185" t="s">
        <v>588</v>
      </c>
      <c r="B2" s="186" t="s">
        <v>594</v>
      </c>
      <c r="C2" s="187"/>
      <c r="D2" s="188"/>
      <c r="E2" s="189"/>
      <c r="F2" s="323"/>
      <c r="G2" s="323"/>
    </row>
    <row r="3" spans="1:7" s="296" customFormat="1">
      <c r="A3" s="102"/>
      <c r="B3" s="103"/>
      <c r="C3" s="104"/>
      <c r="D3" s="105"/>
      <c r="E3" s="106"/>
      <c r="F3" s="102"/>
      <c r="G3" s="102"/>
    </row>
    <row r="4" spans="1:7" s="296" customFormat="1">
      <c r="A4" s="102"/>
      <c r="B4" s="103"/>
      <c r="C4" s="104"/>
      <c r="D4" s="105"/>
      <c r="E4" s="106"/>
      <c r="F4" s="102"/>
      <c r="G4" s="102"/>
    </row>
    <row r="5" spans="1:7" ht="13.5" thickBot="1">
      <c r="B5" s="108"/>
      <c r="C5" s="109" t="s">
        <v>84</v>
      </c>
      <c r="D5" s="110"/>
      <c r="E5" s="111"/>
      <c r="F5" s="297"/>
      <c r="G5" s="297"/>
    </row>
    <row r="6" spans="1:7">
      <c r="B6" s="167" t="str">
        <f>B13</f>
        <v>I.</v>
      </c>
      <c r="C6" s="167" t="str">
        <f>C13</f>
        <v>DIZELSKI AGREGAT</v>
      </c>
      <c r="E6" s="115"/>
      <c r="G6" s="107">
        <f>G204</f>
        <v>0</v>
      </c>
    </row>
    <row r="7" spans="1:7" s="301" customFormat="1" ht="13.5" thickBot="1">
      <c r="A7" s="116"/>
      <c r="B7" s="117"/>
      <c r="C7" s="118" t="s">
        <v>587</v>
      </c>
      <c r="D7" s="119"/>
      <c r="E7" s="120"/>
      <c r="F7" s="300"/>
      <c r="G7" s="300">
        <f>SUM(G6:G6)</f>
        <v>0</v>
      </c>
    </row>
    <row r="8" spans="1:7" ht="13.5" thickTop="1">
      <c r="B8" s="121"/>
      <c r="C8" s="122"/>
      <c r="E8" s="115"/>
      <c r="F8" s="107"/>
      <c r="G8" s="298"/>
    </row>
    <row r="9" spans="1:7">
      <c r="A9" s="123"/>
      <c r="B9" s="121"/>
      <c r="C9" s="122"/>
      <c r="E9" s="115"/>
      <c r="F9" s="302"/>
      <c r="G9" s="302"/>
    </row>
    <row r="10" spans="1:7" s="304" customFormat="1" ht="13.5">
      <c r="A10" s="124"/>
      <c r="B10" s="125"/>
      <c r="C10" s="126" t="s">
        <v>1</v>
      </c>
      <c r="D10" s="127" t="s">
        <v>71</v>
      </c>
      <c r="E10" s="128" t="s">
        <v>2</v>
      </c>
      <c r="F10" s="303" t="s">
        <v>3</v>
      </c>
      <c r="G10" s="303" t="s">
        <v>77</v>
      </c>
    </row>
    <row r="11" spans="1:7">
      <c r="A11" s="70"/>
      <c r="B11" s="121"/>
      <c r="C11" s="129"/>
      <c r="D11" s="130"/>
      <c r="E11" s="131"/>
      <c r="F11" s="305"/>
      <c r="G11" s="305"/>
    </row>
    <row r="12" spans="1:7">
      <c r="B12" s="190"/>
      <c r="C12" s="191"/>
      <c r="D12" s="192"/>
      <c r="E12" s="193"/>
      <c r="F12" s="324"/>
      <c r="G12" s="320"/>
    </row>
    <row r="13" spans="1:7">
      <c r="B13" s="194" t="s">
        <v>0</v>
      </c>
      <c r="C13" s="195" t="s">
        <v>582</v>
      </c>
      <c r="D13" s="196"/>
      <c r="E13" s="197"/>
      <c r="F13" s="325"/>
      <c r="G13" s="325"/>
    </row>
    <row r="14" spans="1:7">
      <c r="B14" s="198"/>
      <c r="C14" s="199"/>
      <c r="D14" s="200"/>
      <c r="E14" s="201"/>
      <c r="F14" s="326"/>
      <c r="G14" s="326"/>
    </row>
    <row r="15" spans="1:7" ht="51">
      <c r="B15" s="132" t="s">
        <v>5</v>
      </c>
      <c r="C15" s="156" t="s">
        <v>604</v>
      </c>
      <c r="D15" s="232" t="s">
        <v>218</v>
      </c>
      <c r="E15" s="175">
        <v>1</v>
      </c>
      <c r="F15" s="233"/>
      <c r="G15" s="327">
        <f>E15*F15</f>
        <v>0</v>
      </c>
    </row>
    <row r="16" spans="1:7">
      <c r="B16" s="202"/>
      <c r="C16" s="203"/>
      <c r="D16" s="172"/>
      <c r="E16" s="173"/>
      <c r="F16" s="312"/>
      <c r="G16" s="313"/>
    </row>
    <row r="17" spans="2:7" ht="76.5">
      <c r="B17" s="202"/>
      <c r="C17" s="142" t="s">
        <v>380</v>
      </c>
      <c r="D17" s="172"/>
      <c r="E17" s="173"/>
      <c r="F17" s="312"/>
      <c r="G17" s="313"/>
    </row>
    <row r="18" spans="2:7">
      <c r="B18" s="202"/>
      <c r="C18" s="204"/>
      <c r="D18" s="172"/>
      <c r="E18" s="173"/>
      <c r="F18" s="312"/>
      <c r="G18" s="313"/>
    </row>
    <row r="19" spans="2:7" ht="25.5">
      <c r="B19" s="132" t="s">
        <v>107</v>
      </c>
      <c r="C19" s="156" t="s">
        <v>605</v>
      </c>
      <c r="D19" s="172"/>
      <c r="E19" s="173"/>
      <c r="F19" s="312"/>
      <c r="G19" s="313"/>
    </row>
    <row r="20" spans="2:7">
      <c r="B20" s="202"/>
      <c r="C20" s="142" t="s">
        <v>379</v>
      </c>
      <c r="D20" s="172"/>
      <c r="E20" s="173"/>
      <c r="F20" s="312"/>
      <c r="G20" s="313"/>
    </row>
    <row r="21" spans="2:7">
      <c r="B21" s="202"/>
      <c r="C21" s="142" t="s">
        <v>378</v>
      </c>
      <c r="D21" s="172"/>
      <c r="E21" s="173"/>
      <c r="F21" s="312"/>
      <c r="G21" s="313"/>
    </row>
    <row r="22" spans="2:7">
      <c r="B22" s="202"/>
      <c r="C22" s="142" t="s">
        <v>377</v>
      </c>
      <c r="D22" s="172"/>
      <c r="E22" s="173"/>
      <c r="F22" s="312"/>
      <c r="G22" s="313"/>
    </row>
    <row r="23" spans="2:7">
      <c r="B23" s="202"/>
      <c r="C23" s="142" t="s">
        <v>376</v>
      </c>
      <c r="D23" s="172"/>
      <c r="E23" s="173"/>
      <c r="F23" s="312"/>
      <c r="G23" s="313"/>
    </row>
    <row r="24" spans="2:7">
      <c r="B24" s="202"/>
      <c r="C24" s="142" t="s">
        <v>375</v>
      </c>
      <c r="D24" s="172"/>
      <c r="E24" s="173"/>
      <c r="F24" s="312"/>
      <c r="G24" s="313"/>
    </row>
    <row r="25" spans="2:7">
      <c r="B25" s="202"/>
      <c r="C25" s="142" t="s">
        <v>374</v>
      </c>
      <c r="D25" s="172"/>
      <c r="E25" s="173"/>
      <c r="F25" s="312"/>
      <c r="G25" s="313"/>
    </row>
    <row r="26" spans="2:7">
      <c r="B26" s="202"/>
      <c r="C26" s="142" t="s">
        <v>373</v>
      </c>
      <c r="D26" s="172"/>
      <c r="E26" s="173"/>
      <c r="F26" s="312"/>
      <c r="G26" s="313"/>
    </row>
    <row r="27" spans="2:7">
      <c r="B27" s="202"/>
      <c r="C27" s="142" t="s">
        <v>372</v>
      </c>
      <c r="D27" s="172"/>
      <c r="E27" s="173"/>
      <c r="F27" s="312"/>
      <c r="G27" s="313"/>
    </row>
    <row r="28" spans="2:7">
      <c r="B28" s="202"/>
      <c r="C28" s="205"/>
      <c r="D28" s="172"/>
      <c r="E28" s="173"/>
      <c r="F28" s="312"/>
      <c r="G28" s="313"/>
    </row>
    <row r="29" spans="2:7" ht="25.5">
      <c r="B29" s="132" t="s">
        <v>108</v>
      </c>
      <c r="C29" s="156" t="s">
        <v>371</v>
      </c>
      <c r="D29" s="172"/>
      <c r="E29" s="173"/>
      <c r="F29" s="312"/>
      <c r="G29" s="313"/>
    </row>
    <row r="30" spans="2:7">
      <c r="B30" s="202"/>
      <c r="C30" s="142" t="s">
        <v>370</v>
      </c>
      <c r="D30" s="172"/>
      <c r="E30" s="173"/>
      <c r="F30" s="312"/>
      <c r="G30" s="313"/>
    </row>
    <row r="31" spans="2:7">
      <c r="B31" s="202"/>
      <c r="C31" s="142" t="s">
        <v>369</v>
      </c>
      <c r="D31" s="172"/>
      <c r="E31" s="173"/>
      <c r="F31" s="312"/>
      <c r="G31" s="313"/>
    </row>
    <row r="32" spans="2:7">
      <c r="B32" s="202"/>
      <c r="C32" s="142" t="s">
        <v>368</v>
      </c>
      <c r="D32" s="172"/>
      <c r="E32" s="173"/>
      <c r="F32" s="312"/>
      <c r="G32" s="313"/>
    </row>
    <row r="33" spans="2:7">
      <c r="B33" s="202"/>
      <c r="C33" s="142" t="s">
        <v>367</v>
      </c>
      <c r="D33" s="172"/>
      <c r="E33" s="173"/>
      <c r="F33" s="312"/>
      <c r="G33" s="313"/>
    </row>
    <row r="34" spans="2:7">
      <c r="B34" s="202"/>
      <c r="C34" s="164"/>
      <c r="D34" s="172"/>
      <c r="E34" s="173"/>
      <c r="F34" s="312"/>
      <c r="G34" s="313"/>
    </row>
    <row r="35" spans="2:7" ht="25.5">
      <c r="B35" s="132" t="s">
        <v>109</v>
      </c>
      <c r="C35" s="156" t="s">
        <v>606</v>
      </c>
      <c r="D35" s="172"/>
      <c r="E35" s="173"/>
      <c r="F35" s="312"/>
      <c r="G35" s="313"/>
    </row>
    <row r="36" spans="2:7" ht="25.5">
      <c r="B36" s="202"/>
      <c r="C36" s="142" t="s">
        <v>366</v>
      </c>
      <c r="D36" s="172"/>
      <c r="E36" s="173"/>
      <c r="F36" s="312"/>
      <c r="G36" s="313"/>
    </row>
    <row r="37" spans="2:7">
      <c r="B37" s="202"/>
      <c r="C37" s="142" t="s">
        <v>365</v>
      </c>
      <c r="D37" s="172"/>
      <c r="E37" s="173"/>
      <c r="F37" s="312"/>
      <c r="G37" s="313"/>
    </row>
    <row r="38" spans="2:7">
      <c r="B38" s="202"/>
      <c r="C38" s="142" t="s">
        <v>364</v>
      </c>
      <c r="D38" s="172"/>
      <c r="E38" s="173"/>
      <c r="F38" s="312"/>
      <c r="G38" s="313"/>
    </row>
    <row r="39" spans="2:7">
      <c r="B39" s="202"/>
      <c r="C39" s="142" t="s">
        <v>363</v>
      </c>
      <c r="D39" s="172"/>
      <c r="E39" s="173"/>
      <c r="F39" s="312"/>
      <c r="G39" s="313"/>
    </row>
    <row r="40" spans="2:7">
      <c r="B40" s="202"/>
      <c r="C40" s="142" t="s">
        <v>362</v>
      </c>
      <c r="D40" s="172"/>
      <c r="E40" s="173"/>
      <c r="F40" s="312"/>
      <c r="G40" s="313"/>
    </row>
    <row r="41" spans="2:7">
      <c r="B41" s="202"/>
      <c r="C41" s="142" t="s">
        <v>361</v>
      </c>
      <c r="D41" s="172"/>
      <c r="E41" s="173"/>
      <c r="F41" s="312"/>
      <c r="G41" s="313"/>
    </row>
    <row r="42" spans="2:7">
      <c r="B42" s="202"/>
      <c r="C42" s="164"/>
      <c r="D42" s="172"/>
      <c r="E42" s="173"/>
      <c r="F42" s="312"/>
      <c r="G42" s="313"/>
    </row>
    <row r="43" spans="2:7">
      <c r="B43" s="132" t="s">
        <v>360</v>
      </c>
      <c r="C43" s="156" t="s">
        <v>359</v>
      </c>
      <c r="D43" s="172"/>
      <c r="E43" s="173"/>
      <c r="F43" s="312"/>
      <c r="G43" s="313"/>
    </row>
    <row r="44" spans="2:7">
      <c r="B44" s="202"/>
      <c r="C44" s="142" t="s">
        <v>607</v>
      </c>
      <c r="D44" s="172"/>
      <c r="E44" s="173"/>
      <c r="F44" s="312"/>
      <c r="G44" s="313"/>
    </row>
    <row r="45" spans="2:7">
      <c r="B45" s="202"/>
      <c r="C45" s="142" t="s">
        <v>358</v>
      </c>
      <c r="D45" s="172"/>
      <c r="E45" s="173"/>
      <c r="F45" s="312"/>
      <c r="G45" s="313"/>
    </row>
    <row r="46" spans="2:7">
      <c r="B46" s="202"/>
      <c r="C46" s="142" t="s">
        <v>357</v>
      </c>
      <c r="D46" s="172"/>
      <c r="E46" s="173"/>
      <c r="F46" s="312"/>
      <c r="G46" s="313"/>
    </row>
    <row r="47" spans="2:7">
      <c r="B47" s="202"/>
      <c r="C47" s="142" t="s">
        <v>356</v>
      </c>
      <c r="D47" s="172"/>
      <c r="E47" s="173"/>
      <c r="F47" s="312"/>
      <c r="G47" s="313"/>
    </row>
    <row r="48" spans="2:7">
      <c r="B48" s="202"/>
      <c r="C48" s="142" t="s">
        <v>355</v>
      </c>
      <c r="D48" s="172"/>
      <c r="E48" s="173"/>
      <c r="F48" s="312"/>
      <c r="G48" s="313"/>
    </row>
    <row r="49" spans="2:7">
      <c r="B49" s="202"/>
      <c r="C49" s="142" t="s">
        <v>354</v>
      </c>
      <c r="D49" s="172"/>
      <c r="E49" s="173"/>
      <c r="F49" s="312"/>
      <c r="G49" s="313"/>
    </row>
    <row r="50" spans="2:7">
      <c r="B50" s="202"/>
      <c r="C50" s="142" t="s">
        <v>353</v>
      </c>
      <c r="D50" s="172"/>
      <c r="E50" s="173"/>
      <c r="F50" s="312"/>
      <c r="G50" s="313"/>
    </row>
    <row r="51" spans="2:7">
      <c r="B51" s="202"/>
      <c r="C51" s="142" t="s">
        <v>352</v>
      </c>
      <c r="D51" s="172"/>
      <c r="E51" s="173"/>
      <c r="F51" s="312"/>
      <c r="G51" s="313"/>
    </row>
    <row r="52" spans="2:7">
      <c r="B52" s="202"/>
      <c r="C52" s="142" t="s">
        <v>351</v>
      </c>
      <c r="D52" s="172"/>
      <c r="E52" s="173"/>
      <c r="F52" s="312"/>
      <c r="G52" s="313"/>
    </row>
    <row r="53" spans="2:7">
      <c r="B53" s="202"/>
      <c r="C53" s="142" t="s">
        <v>350</v>
      </c>
      <c r="D53" s="172"/>
      <c r="E53" s="173"/>
      <c r="F53" s="312"/>
      <c r="G53" s="313"/>
    </row>
    <row r="54" spans="2:7">
      <c r="B54" s="202"/>
      <c r="C54" s="205"/>
      <c r="D54" s="172"/>
      <c r="E54" s="173"/>
      <c r="F54" s="312"/>
      <c r="G54" s="313"/>
    </row>
    <row r="55" spans="2:7">
      <c r="B55" s="132" t="s">
        <v>349</v>
      </c>
      <c r="C55" s="156" t="s">
        <v>348</v>
      </c>
      <c r="D55" s="172"/>
      <c r="E55" s="173"/>
      <c r="F55" s="312"/>
      <c r="G55" s="313"/>
    </row>
    <row r="56" spans="2:7" ht="38.25">
      <c r="B56" s="202"/>
      <c r="C56" s="142" t="s">
        <v>347</v>
      </c>
      <c r="D56" s="172"/>
      <c r="E56" s="173"/>
      <c r="F56" s="312"/>
      <c r="G56" s="313"/>
    </row>
    <row r="57" spans="2:7" ht="25.5">
      <c r="B57" s="202"/>
      <c r="C57" s="142" t="s">
        <v>346</v>
      </c>
      <c r="D57" s="172"/>
      <c r="E57" s="173"/>
      <c r="F57" s="312"/>
      <c r="G57" s="313"/>
    </row>
    <row r="58" spans="2:7" ht="25.5">
      <c r="B58" s="202"/>
      <c r="C58" s="142" t="s">
        <v>345</v>
      </c>
      <c r="D58" s="172"/>
      <c r="E58" s="173"/>
      <c r="F58" s="312"/>
      <c r="G58" s="313"/>
    </row>
    <row r="59" spans="2:7">
      <c r="B59" s="202"/>
      <c r="C59" s="204"/>
      <c r="D59" s="172"/>
      <c r="E59" s="173"/>
      <c r="F59" s="312"/>
      <c r="G59" s="313"/>
    </row>
    <row r="60" spans="2:7">
      <c r="B60" s="132" t="s">
        <v>344</v>
      </c>
      <c r="C60" s="156" t="s">
        <v>343</v>
      </c>
      <c r="D60" s="172"/>
      <c r="E60" s="173"/>
      <c r="F60" s="312"/>
      <c r="G60" s="313"/>
    </row>
    <row r="61" spans="2:7" ht="38.25">
      <c r="B61" s="202"/>
      <c r="C61" s="142" t="s">
        <v>342</v>
      </c>
      <c r="D61" s="172"/>
      <c r="E61" s="173"/>
      <c r="F61" s="312"/>
      <c r="G61" s="313"/>
    </row>
    <row r="62" spans="2:7" ht="25.5">
      <c r="B62" s="202"/>
      <c r="C62" s="142" t="s">
        <v>341</v>
      </c>
      <c r="D62" s="172"/>
      <c r="E62" s="173"/>
      <c r="F62" s="312"/>
      <c r="G62" s="313"/>
    </row>
    <row r="63" spans="2:7">
      <c r="B63" s="202"/>
      <c r="C63" s="142" t="s">
        <v>340</v>
      </c>
      <c r="D63" s="172"/>
      <c r="E63" s="173"/>
      <c r="F63" s="312"/>
      <c r="G63" s="313"/>
    </row>
    <row r="64" spans="2:7">
      <c r="B64" s="202"/>
      <c r="C64" s="164"/>
      <c r="D64" s="172"/>
      <c r="E64" s="173"/>
      <c r="F64" s="312"/>
      <c r="G64" s="313"/>
    </row>
    <row r="65" spans="2:7">
      <c r="B65" s="132" t="s">
        <v>339</v>
      </c>
      <c r="C65" s="156" t="s">
        <v>338</v>
      </c>
      <c r="D65" s="172"/>
      <c r="E65" s="173"/>
      <c r="F65" s="312"/>
      <c r="G65" s="313"/>
    </row>
    <row r="66" spans="2:7" ht="51">
      <c r="B66" s="202"/>
      <c r="C66" s="142" t="s">
        <v>337</v>
      </c>
      <c r="D66" s="172"/>
      <c r="E66" s="173"/>
      <c r="F66" s="312"/>
      <c r="G66" s="313"/>
    </row>
    <row r="67" spans="2:7">
      <c r="B67" s="202"/>
      <c r="C67" s="164"/>
      <c r="D67" s="172"/>
      <c r="E67" s="154"/>
      <c r="F67" s="312"/>
      <c r="G67" s="314"/>
    </row>
    <row r="68" spans="2:7">
      <c r="B68" s="132" t="s">
        <v>336</v>
      </c>
      <c r="C68" s="156" t="s">
        <v>335</v>
      </c>
      <c r="D68" s="153"/>
      <c r="E68" s="154"/>
      <c r="F68" s="328"/>
      <c r="G68" s="313"/>
    </row>
    <row r="69" spans="2:7" ht="51">
      <c r="B69" s="202"/>
      <c r="C69" s="142" t="s">
        <v>334</v>
      </c>
      <c r="D69" s="153"/>
      <c r="E69" s="154"/>
      <c r="F69" s="328"/>
      <c r="G69" s="313"/>
    </row>
    <row r="70" spans="2:7">
      <c r="B70" s="202"/>
      <c r="C70" s="206"/>
      <c r="F70" s="328"/>
      <c r="G70" s="313"/>
    </row>
    <row r="71" spans="2:7">
      <c r="B71" s="132" t="s">
        <v>333</v>
      </c>
      <c r="C71" s="156" t="s">
        <v>332</v>
      </c>
      <c r="D71" s="153"/>
      <c r="E71" s="154"/>
      <c r="F71" s="312"/>
      <c r="G71" s="314"/>
    </row>
    <row r="72" spans="2:7" ht="25.5">
      <c r="B72" s="202"/>
      <c r="C72" s="142" t="s">
        <v>331</v>
      </c>
      <c r="D72" s="153"/>
      <c r="E72" s="154"/>
      <c r="F72" s="312"/>
      <c r="G72" s="314"/>
    </row>
    <row r="73" spans="2:7">
      <c r="B73" s="202"/>
      <c r="C73" s="207"/>
      <c r="D73" s="172"/>
      <c r="E73" s="173"/>
      <c r="F73" s="312"/>
      <c r="G73" s="314"/>
    </row>
    <row r="74" spans="2:7" ht="38.25">
      <c r="B74" s="132" t="s">
        <v>8</v>
      </c>
      <c r="C74" s="156" t="s">
        <v>330</v>
      </c>
      <c r="D74" s="232" t="s">
        <v>218</v>
      </c>
      <c r="E74" s="175">
        <v>1</v>
      </c>
      <c r="F74" s="233"/>
      <c r="G74" s="327">
        <f>E74*F74</f>
        <v>0</v>
      </c>
    </row>
    <row r="75" spans="2:7">
      <c r="B75" s="202"/>
      <c r="C75" s="142" t="s">
        <v>329</v>
      </c>
      <c r="D75" s="172"/>
      <c r="E75" s="173"/>
      <c r="F75" s="312"/>
      <c r="G75" s="314"/>
    </row>
    <row r="76" spans="2:7">
      <c r="B76" s="202"/>
      <c r="C76" s="142" t="s">
        <v>328</v>
      </c>
      <c r="D76" s="172"/>
      <c r="E76" s="173"/>
      <c r="F76" s="312"/>
      <c r="G76" s="314"/>
    </row>
    <row r="77" spans="2:7">
      <c r="B77" s="202"/>
      <c r="C77" s="142" t="s">
        <v>327</v>
      </c>
      <c r="D77" s="172"/>
      <c r="E77" s="173"/>
      <c r="F77" s="312"/>
      <c r="G77" s="314"/>
    </row>
    <row r="78" spans="2:7" ht="25.5">
      <c r="B78" s="202"/>
      <c r="C78" s="142" t="s">
        <v>326</v>
      </c>
      <c r="D78" s="172"/>
      <c r="E78" s="173"/>
      <c r="F78" s="312"/>
      <c r="G78" s="314"/>
    </row>
    <row r="79" spans="2:7" ht="25.5">
      <c r="B79" s="202"/>
      <c r="C79" s="142" t="s">
        <v>325</v>
      </c>
      <c r="D79" s="172"/>
      <c r="E79" s="173"/>
      <c r="F79" s="312"/>
      <c r="G79" s="314"/>
    </row>
    <row r="80" spans="2:7" ht="25.5">
      <c r="B80" s="132"/>
      <c r="C80" s="156" t="s">
        <v>324</v>
      </c>
      <c r="D80" s="172"/>
      <c r="E80" s="173"/>
      <c r="F80" s="312"/>
      <c r="G80" s="314"/>
    </row>
    <row r="81" spans="2:7" ht="51">
      <c r="B81" s="202"/>
      <c r="C81" s="142" t="s">
        <v>323</v>
      </c>
      <c r="D81" s="172"/>
      <c r="E81" s="173"/>
      <c r="F81" s="312"/>
      <c r="G81" s="314"/>
    </row>
    <row r="82" spans="2:7">
      <c r="B82" s="202"/>
      <c r="C82" s="142" t="s">
        <v>322</v>
      </c>
      <c r="D82" s="172"/>
      <c r="E82" s="173"/>
      <c r="F82" s="312"/>
      <c r="G82" s="314"/>
    </row>
    <row r="83" spans="2:7" ht="25.5">
      <c r="B83" s="202"/>
      <c r="C83" s="142" t="s">
        <v>321</v>
      </c>
      <c r="D83" s="172"/>
      <c r="E83" s="173"/>
      <c r="F83" s="312"/>
      <c r="G83" s="314"/>
    </row>
    <row r="84" spans="2:7" ht="76.5">
      <c r="B84" s="202"/>
      <c r="C84" s="142" t="s">
        <v>320</v>
      </c>
      <c r="D84" s="172"/>
      <c r="E84" s="173"/>
      <c r="F84" s="312"/>
      <c r="G84" s="314"/>
    </row>
    <row r="85" spans="2:7" ht="25.5">
      <c r="B85" s="202"/>
      <c r="C85" s="142" t="s">
        <v>319</v>
      </c>
      <c r="D85" s="172"/>
      <c r="E85" s="173"/>
      <c r="F85" s="312"/>
      <c r="G85" s="314"/>
    </row>
    <row r="86" spans="2:7" ht="38.25">
      <c r="B86" s="202"/>
      <c r="C86" s="142" t="s">
        <v>318</v>
      </c>
      <c r="D86" s="172"/>
      <c r="E86" s="173"/>
      <c r="F86" s="312"/>
      <c r="G86" s="314"/>
    </row>
    <row r="87" spans="2:7">
      <c r="B87" s="202"/>
      <c r="C87" s="142" t="s">
        <v>317</v>
      </c>
      <c r="D87" s="172"/>
      <c r="E87" s="173"/>
      <c r="F87" s="312"/>
      <c r="G87" s="314"/>
    </row>
    <row r="88" spans="2:7" ht="25.5">
      <c r="B88" s="132"/>
      <c r="C88" s="156" t="s">
        <v>316</v>
      </c>
      <c r="D88" s="172"/>
      <c r="E88" s="173"/>
      <c r="F88" s="312"/>
      <c r="G88" s="314"/>
    </row>
    <row r="89" spans="2:7">
      <c r="B89" s="202"/>
      <c r="C89" s="142" t="s">
        <v>315</v>
      </c>
      <c r="D89" s="172"/>
      <c r="E89" s="173"/>
      <c r="F89" s="312"/>
      <c r="G89" s="314"/>
    </row>
    <row r="90" spans="2:7" ht="25.5">
      <c r="B90" s="202"/>
      <c r="C90" s="142" t="s">
        <v>314</v>
      </c>
      <c r="D90" s="172"/>
      <c r="E90" s="173"/>
      <c r="F90" s="312"/>
      <c r="G90" s="314"/>
    </row>
    <row r="91" spans="2:7">
      <c r="B91" s="202"/>
      <c r="C91" s="142" t="s">
        <v>313</v>
      </c>
      <c r="D91" s="172"/>
      <c r="E91" s="173"/>
      <c r="F91" s="312"/>
      <c r="G91" s="314"/>
    </row>
    <row r="92" spans="2:7">
      <c r="B92" s="202"/>
      <c r="C92" s="142" t="s">
        <v>312</v>
      </c>
      <c r="D92" s="172"/>
      <c r="E92" s="173"/>
      <c r="F92" s="312"/>
      <c r="G92" s="314"/>
    </row>
    <row r="93" spans="2:7">
      <c r="B93" s="202"/>
      <c r="C93" s="208"/>
      <c r="D93" s="172"/>
      <c r="E93" s="173"/>
      <c r="F93" s="312"/>
      <c r="G93" s="314"/>
    </row>
    <row r="94" spans="2:7">
      <c r="B94" s="132"/>
      <c r="C94" s="156" t="s">
        <v>311</v>
      </c>
      <c r="D94" s="172"/>
      <c r="E94" s="173"/>
      <c r="F94" s="312"/>
      <c r="G94" s="314"/>
    </row>
    <row r="95" spans="2:7">
      <c r="B95" s="202"/>
      <c r="C95" s="142" t="s">
        <v>310</v>
      </c>
      <c r="D95" s="172"/>
      <c r="E95" s="173"/>
      <c r="F95" s="312"/>
      <c r="G95" s="314"/>
    </row>
    <row r="96" spans="2:7" ht="38.25">
      <c r="B96" s="202"/>
      <c r="C96" s="142" t="s">
        <v>309</v>
      </c>
      <c r="D96" s="172"/>
      <c r="E96" s="173"/>
      <c r="F96" s="312"/>
      <c r="G96" s="314"/>
    </row>
    <row r="97" spans="2:7" ht="38.25">
      <c r="B97" s="202"/>
      <c r="C97" s="142" t="s">
        <v>308</v>
      </c>
      <c r="D97" s="172"/>
      <c r="E97" s="173"/>
      <c r="F97" s="312"/>
      <c r="G97" s="314"/>
    </row>
    <row r="98" spans="2:7" ht="38.25">
      <c r="B98" s="202"/>
      <c r="C98" s="142" t="s">
        <v>307</v>
      </c>
      <c r="D98" s="172"/>
      <c r="E98" s="173"/>
      <c r="F98" s="312"/>
      <c r="G98" s="314"/>
    </row>
    <row r="99" spans="2:7" ht="51">
      <c r="B99" s="202"/>
      <c r="C99" s="142" t="s">
        <v>306</v>
      </c>
      <c r="D99" s="172"/>
      <c r="E99" s="173"/>
      <c r="F99" s="312"/>
      <c r="G99" s="314"/>
    </row>
    <row r="100" spans="2:7">
      <c r="B100" s="202"/>
      <c r="C100" s="142" t="s">
        <v>305</v>
      </c>
      <c r="D100" s="172"/>
      <c r="E100" s="173"/>
      <c r="F100" s="312"/>
      <c r="G100" s="314"/>
    </row>
    <row r="101" spans="2:7">
      <c r="B101" s="202"/>
      <c r="C101" s="142" t="s">
        <v>304</v>
      </c>
      <c r="D101" s="172"/>
      <c r="E101" s="173"/>
      <c r="F101" s="312"/>
      <c r="G101" s="314"/>
    </row>
    <row r="102" spans="2:7" ht="38.25">
      <c r="B102" s="202"/>
      <c r="C102" s="142" t="s">
        <v>303</v>
      </c>
      <c r="D102" s="172"/>
      <c r="E102" s="173"/>
      <c r="F102" s="312"/>
      <c r="G102" s="314"/>
    </row>
    <row r="103" spans="2:7" ht="25.5">
      <c r="B103" s="202"/>
      <c r="C103" s="142" t="s">
        <v>302</v>
      </c>
      <c r="D103" s="172"/>
      <c r="E103" s="173"/>
      <c r="F103" s="312"/>
      <c r="G103" s="314"/>
    </row>
    <row r="104" spans="2:7" ht="51">
      <c r="B104" s="202"/>
      <c r="C104" s="142" t="s">
        <v>301</v>
      </c>
      <c r="D104" s="172"/>
      <c r="E104" s="173"/>
      <c r="F104" s="312"/>
      <c r="G104" s="314"/>
    </row>
    <row r="105" spans="2:7">
      <c r="B105" s="202"/>
      <c r="C105" s="142" t="s">
        <v>300</v>
      </c>
      <c r="D105" s="172"/>
      <c r="E105" s="173"/>
      <c r="F105" s="312"/>
      <c r="G105" s="314"/>
    </row>
    <row r="106" spans="2:7">
      <c r="B106" s="202"/>
      <c r="C106" s="208"/>
      <c r="D106" s="172"/>
      <c r="E106" s="173"/>
      <c r="F106" s="312"/>
      <c r="G106" s="314"/>
    </row>
    <row r="107" spans="2:7">
      <c r="B107" s="132"/>
      <c r="C107" s="156" t="s">
        <v>299</v>
      </c>
      <c r="D107" s="172"/>
      <c r="E107" s="173"/>
      <c r="F107" s="312"/>
      <c r="G107" s="314"/>
    </row>
    <row r="108" spans="2:7">
      <c r="B108" s="202"/>
      <c r="C108" s="142" t="s">
        <v>298</v>
      </c>
      <c r="D108" s="172"/>
      <c r="E108" s="173"/>
      <c r="F108" s="312"/>
      <c r="G108" s="314"/>
    </row>
    <row r="109" spans="2:7">
      <c r="B109" s="202"/>
      <c r="C109" s="142" t="s">
        <v>297</v>
      </c>
      <c r="D109" s="172"/>
      <c r="E109" s="173"/>
      <c r="F109" s="312"/>
      <c r="G109" s="313"/>
    </row>
    <row r="110" spans="2:7">
      <c r="B110" s="202"/>
      <c r="C110" s="142" t="s">
        <v>296</v>
      </c>
      <c r="D110" s="172"/>
      <c r="E110" s="173"/>
      <c r="F110" s="312"/>
      <c r="G110" s="313"/>
    </row>
    <row r="111" spans="2:7">
      <c r="B111" s="202"/>
      <c r="C111" s="142" t="s">
        <v>295</v>
      </c>
      <c r="D111" s="172"/>
      <c r="E111" s="173"/>
      <c r="F111" s="312"/>
      <c r="G111" s="313"/>
    </row>
    <row r="112" spans="2:7">
      <c r="B112" s="202"/>
      <c r="C112" s="142" t="s">
        <v>294</v>
      </c>
      <c r="D112" s="172"/>
      <c r="E112" s="173"/>
      <c r="F112" s="312"/>
      <c r="G112" s="313"/>
    </row>
    <row r="113" spans="2:7">
      <c r="B113" s="202"/>
      <c r="C113" s="142" t="s">
        <v>293</v>
      </c>
      <c r="D113" s="172"/>
      <c r="E113" s="173"/>
      <c r="F113" s="312"/>
      <c r="G113" s="313"/>
    </row>
    <row r="114" spans="2:7">
      <c r="B114" s="202"/>
      <c r="C114" s="142" t="s">
        <v>292</v>
      </c>
      <c r="D114" s="172"/>
      <c r="E114" s="173"/>
      <c r="F114" s="312"/>
      <c r="G114" s="313"/>
    </row>
    <row r="115" spans="2:7">
      <c r="B115" s="202"/>
      <c r="C115" s="142" t="s">
        <v>291</v>
      </c>
      <c r="D115" s="172"/>
      <c r="E115" s="173"/>
      <c r="F115" s="312"/>
      <c r="G115" s="313"/>
    </row>
    <row r="116" spans="2:7">
      <c r="B116" s="202"/>
      <c r="C116" s="142" t="s">
        <v>276</v>
      </c>
      <c r="D116" s="172"/>
      <c r="E116" s="173"/>
      <c r="F116" s="312"/>
      <c r="G116" s="313"/>
    </row>
    <row r="117" spans="2:7">
      <c r="B117" s="202"/>
      <c r="C117" s="142" t="s">
        <v>290</v>
      </c>
      <c r="D117" s="172"/>
      <c r="E117" s="173"/>
      <c r="F117" s="312"/>
      <c r="G117" s="313"/>
    </row>
    <row r="118" spans="2:7">
      <c r="B118" s="202"/>
      <c r="C118" s="142" t="s">
        <v>289</v>
      </c>
      <c r="D118" s="172"/>
      <c r="E118" s="173"/>
      <c r="F118" s="312"/>
      <c r="G118" s="313"/>
    </row>
    <row r="119" spans="2:7">
      <c r="B119" s="202"/>
      <c r="C119" s="142" t="s">
        <v>288</v>
      </c>
      <c r="D119" s="172"/>
      <c r="E119" s="173"/>
      <c r="F119" s="312"/>
      <c r="G119" s="313"/>
    </row>
    <row r="120" spans="2:7">
      <c r="B120" s="202"/>
      <c r="C120" s="142" t="s">
        <v>287</v>
      </c>
      <c r="D120" s="172"/>
      <c r="E120" s="173"/>
      <c r="F120" s="312"/>
      <c r="G120" s="313"/>
    </row>
    <row r="121" spans="2:7" ht="25.5">
      <c r="B121" s="202"/>
      <c r="C121" s="142" t="s">
        <v>286</v>
      </c>
      <c r="D121" s="172"/>
      <c r="E121" s="173"/>
      <c r="F121" s="312"/>
      <c r="G121" s="313"/>
    </row>
    <row r="122" spans="2:7" ht="25.5">
      <c r="B122" s="202"/>
      <c r="C122" s="142" t="s">
        <v>285</v>
      </c>
      <c r="D122" s="172"/>
      <c r="E122" s="173"/>
      <c r="F122" s="312"/>
      <c r="G122" s="313"/>
    </row>
    <row r="123" spans="2:7">
      <c r="B123" s="202"/>
      <c r="C123" s="142"/>
      <c r="D123" s="172"/>
      <c r="E123" s="173"/>
      <c r="F123" s="312"/>
      <c r="G123" s="313"/>
    </row>
    <row r="124" spans="2:7">
      <c r="B124" s="132"/>
      <c r="C124" s="156" t="s">
        <v>284</v>
      </c>
      <c r="D124" s="172"/>
      <c r="E124" s="173"/>
      <c r="F124" s="312"/>
      <c r="G124" s="313"/>
    </row>
    <row r="125" spans="2:7">
      <c r="B125" s="202"/>
      <c r="C125" s="142" t="s">
        <v>283</v>
      </c>
      <c r="D125" s="172"/>
      <c r="E125" s="173"/>
      <c r="F125" s="312"/>
      <c r="G125" s="313"/>
    </row>
    <row r="126" spans="2:7">
      <c r="B126" s="202"/>
      <c r="C126" s="142" t="s">
        <v>282</v>
      </c>
      <c r="D126" s="172"/>
      <c r="E126" s="173"/>
      <c r="F126" s="312"/>
      <c r="G126" s="313"/>
    </row>
    <row r="127" spans="2:7">
      <c r="B127" s="202"/>
      <c r="C127" s="142" t="s">
        <v>281</v>
      </c>
      <c r="D127" s="172"/>
      <c r="E127" s="173"/>
      <c r="F127" s="312"/>
      <c r="G127" s="313"/>
    </row>
    <row r="128" spans="2:7">
      <c r="B128" s="202"/>
      <c r="C128" s="142" t="s">
        <v>280</v>
      </c>
      <c r="D128" s="172"/>
      <c r="E128" s="173"/>
      <c r="F128" s="312"/>
      <c r="G128" s="313"/>
    </row>
    <row r="129" spans="2:7">
      <c r="B129" s="202"/>
      <c r="C129" s="142" t="s">
        <v>279</v>
      </c>
      <c r="D129" s="172"/>
      <c r="E129" s="173"/>
      <c r="F129" s="312"/>
      <c r="G129" s="313"/>
    </row>
    <row r="130" spans="2:7" ht="14.25">
      <c r="B130" s="202"/>
      <c r="C130" s="142" t="s">
        <v>278</v>
      </c>
      <c r="D130" s="172"/>
      <c r="E130" s="173"/>
      <c r="F130" s="312"/>
      <c r="G130" s="313"/>
    </row>
    <row r="131" spans="2:7">
      <c r="B131" s="202"/>
      <c r="C131" s="142"/>
      <c r="D131" s="172"/>
      <c r="E131" s="173"/>
      <c r="F131" s="312"/>
      <c r="G131" s="313"/>
    </row>
    <row r="132" spans="2:7">
      <c r="B132" s="202"/>
      <c r="C132" s="142" t="s">
        <v>277</v>
      </c>
      <c r="D132" s="172"/>
      <c r="E132" s="173"/>
      <c r="F132" s="312"/>
      <c r="G132" s="313"/>
    </row>
    <row r="133" spans="2:7">
      <c r="B133" s="202"/>
      <c r="C133" s="142" t="s">
        <v>276</v>
      </c>
      <c r="D133" s="172"/>
      <c r="E133" s="173"/>
      <c r="F133" s="312"/>
      <c r="G133" s="313"/>
    </row>
    <row r="134" spans="2:7">
      <c r="B134" s="202"/>
      <c r="C134" s="142" t="s">
        <v>275</v>
      </c>
      <c r="D134" s="172"/>
      <c r="E134" s="173"/>
      <c r="F134" s="312"/>
      <c r="G134" s="313"/>
    </row>
    <row r="135" spans="2:7">
      <c r="B135" s="202"/>
      <c r="C135" s="142" t="s">
        <v>274</v>
      </c>
      <c r="D135" s="172"/>
      <c r="E135" s="173"/>
      <c r="F135" s="312"/>
      <c r="G135" s="313"/>
    </row>
    <row r="136" spans="2:7">
      <c r="B136" s="202"/>
      <c r="C136" s="142" t="s">
        <v>273</v>
      </c>
      <c r="D136" s="172"/>
      <c r="E136" s="173"/>
      <c r="F136" s="312"/>
      <c r="G136" s="313"/>
    </row>
    <row r="137" spans="2:7">
      <c r="B137" s="202"/>
      <c r="C137" s="142" t="s">
        <v>272</v>
      </c>
      <c r="D137" s="172"/>
      <c r="E137" s="173"/>
      <c r="F137" s="312"/>
      <c r="G137" s="313"/>
    </row>
    <row r="138" spans="2:7">
      <c r="B138" s="202"/>
      <c r="C138" s="142" t="s">
        <v>271</v>
      </c>
      <c r="D138" s="172"/>
      <c r="E138" s="173"/>
      <c r="F138" s="312"/>
      <c r="G138" s="313"/>
    </row>
    <row r="139" spans="2:7">
      <c r="B139" s="202"/>
      <c r="C139" s="142" t="s">
        <v>270</v>
      </c>
      <c r="D139" s="172"/>
      <c r="E139" s="173"/>
      <c r="F139" s="312"/>
      <c r="G139" s="313"/>
    </row>
    <row r="140" spans="2:7">
      <c r="B140" s="202"/>
      <c r="C140" s="164"/>
      <c r="D140" s="172"/>
      <c r="E140" s="173"/>
      <c r="F140" s="312"/>
      <c r="G140" s="313"/>
    </row>
    <row r="141" spans="2:7">
      <c r="B141" s="202"/>
      <c r="C141" s="208"/>
      <c r="D141" s="172"/>
      <c r="E141" s="173"/>
      <c r="F141" s="312"/>
      <c r="G141" s="313"/>
    </row>
    <row r="142" spans="2:7" ht="25.5">
      <c r="B142" s="132"/>
      <c r="C142" s="156" t="s">
        <v>269</v>
      </c>
      <c r="D142" s="172"/>
      <c r="E142" s="173"/>
      <c r="F142" s="312"/>
      <c r="G142" s="313"/>
    </row>
    <row r="143" spans="2:7">
      <c r="B143" s="202"/>
      <c r="C143" s="142" t="s">
        <v>268</v>
      </c>
      <c r="D143" s="172"/>
      <c r="E143" s="173"/>
      <c r="F143" s="312"/>
      <c r="G143" s="313"/>
    </row>
    <row r="144" spans="2:7">
      <c r="B144" s="202"/>
      <c r="C144" s="142" t="s">
        <v>267</v>
      </c>
      <c r="D144" s="172"/>
      <c r="E144" s="173"/>
      <c r="F144" s="312"/>
      <c r="G144" s="313"/>
    </row>
    <row r="145" spans="2:7">
      <c r="B145" s="202"/>
      <c r="C145" s="142" t="s">
        <v>266</v>
      </c>
      <c r="D145" s="172"/>
      <c r="E145" s="173"/>
      <c r="F145" s="312"/>
      <c r="G145" s="313"/>
    </row>
    <row r="146" spans="2:7" ht="25.5">
      <c r="B146" s="202"/>
      <c r="C146" s="142" t="s">
        <v>265</v>
      </c>
      <c r="D146" s="172"/>
      <c r="E146" s="173"/>
      <c r="F146" s="312"/>
      <c r="G146" s="313"/>
    </row>
    <row r="147" spans="2:7" ht="25.5">
      <c r="B147" s="202"/>
      <c r="C147" s="142" t="s">
        <v>264</v>
      </c>
      <c r="D147" s="172"/>
      <c r="E147" s="173"/>
      <c r="F147" s="312"/>
      <c r="G147" s="313"/>
    </row>
    <row r="148" spans="2:7">
      <c r="B148" s="202"/>
      <c r="C148" s="142"/>
      <c r="D148" s="172"/>
      <c r="E148" s="173"/>
      <c r="F148" s="312"/>
      <c r="G148" s="313"/>
    </row>
    <row r="149" spans="2:7" ht="25.5">
      <c r="B149" s="132"/>
      <c r="C149" s="156" t="s">
        <v>263</v>
      </c>
      <c r="D149" s="172"/>
      <c r="E149" s="173"/>
      <c r="F149" s="312"/>
      <c r="G149" s="313"/>
    </row>
    <row r="150" spans="2:7">
      <c r="B150" s="202"/>
      <c r="C150" s="142" t="s">
        <v>262</v>
      </c>
      <c r="D150" s="172"/>
      <c r="E150" s="173"/>
      <c r="F150" s="312"/>
      <c r="G150" s="313"/>
    </row>
    <row r="151" spans="2:7">
      <c r="B151" s="202"/>
      <c r="C151" s="142" t="s">
        <v>261</v>
      </c>
      <c r="D151" s="172"/>
      <c r="E151" s="173"/>
      <c r="F151" s="312"/>
      <c r="G151" s="313"/>
    </row>
    <row r="152" spans="2:7">
      <c r="B152" s="202"/>
      <c r="C152" s="142" t="s">
        <v>257</v>
      </c>
      <c r="D152" s="172"/>
      <c r="E152" s="173"/>
      <c r="F152" s="312"/>
      <c r="G152" s="313"/>
    </row>
    <row r="153" spans="2:7">
      <c r="B153" s="202"/>
      <c r="C153" s="142" t="s">
        <v>256</v>
      </c>
      <c r="D153" s="172"/>
      <c r="E153" s="173"/>
      <c r="F153" s="312"/>
      <c r="G153" s="313"/>
    </row>
    <row r="154" spans="2:7">
      <c r="B154" s="202"/>
      <c r="C154" s="142" t="s">
        <v>260</v>
      </c>
      <c r="D154" s="172"/>
      <c r="E154" s="173"/>
      <c r="F154" s="312"/>
      <c r="G154" s="313"/>
    </row>
    <row r="155" spans="2:7">
      <c r="B155" s="202"/>
      <c r="C155" s="142" t="s">
        <v>259</v>
      </c>
      <c r="D155" s="172"/>
      <c r="E155" s="173"/>
      <c r="F155" s="312"/>
      <c r="G155" s="313"/>
    </row>
    <row r="156" spans="2:7">
      <c r="B156" s="202"/>
      <c r="C156" s="208"/>
      <c r="D156" s="172"/>
      <c r="E156" s="173"/>
      <c r="F156" s="312"/>
      <c r="G156" s="313"/>
    </row>
    <row r="157" spans="2:7" ht="25.5">
      <c r="B157" s="132"/>
      <c r="C157" s="156" t="s">
        <v>258</v>
      </c>
      <c r="D157" s="172"/>
      <c r="E157" s="173"/>
      <c r="F157" s="312"/>
      <c r="G157" s="313"/>
    </row>
    <row r="158" spans="2:7">
      <c r="B158" s="202"/>
      <c r="C158" s="142" t="s">
        <v>257</v>
      </c>
      <c r="D158" s="172"/>
      <c r="E158" s="173"/>
      <c r="F158" s="312"/>
      <c r="G158" s="313"/>
    </row>
    <row r="159" spans="2:7">
      <c r="B159" s="202"/>
      <c r="C159" s="142" t="s">
        <v>256</v>
      </c>
      <c r="D159" s="172"/>
      <c r="E159" s="173"/>
      <c r="F159" s="312"/>
      <c r="G159" s="313"/>
    </row>
    <row r="160" spans="2:7" ht="25.5">
      <c r="B160" s="202"/>
      <c r="C160" s="142" t="s">
        <v>255</v>
      </c>
      <c r="D160" s="172"/>
      <c r="E160" s="173"/>
      <c r="F160" s="312"/>
      <c r="G160" s="313"/>
    </row>
    <row r="161" spans="2:7" ht="25.5">
      <c r="B161" s="202"/>
      <c r="C161" s="142" t="s">
        <v>254</v>
      </c>
      <c r="D161" s="172"/>
      <c r="E161" s="173"/>
      <c r="F161" s="312"/>
      <c r="G161" s="313"/>
    </row>
    <row r="162" spans="2:7">
      <c r="B162" s="202"/>
      <c r="C162" s="164"/>
      <c r="D162" s="172"/>
      <c r="E162" s="173"/>
      <c r="F162" s="312"/>
      <c r="G162" s="313"/>
    </row>
    <row r="163" spans="2:7">
      <c r="B163" s="132" t="s">
        <v>253</v>
      </c>
      <c r="C163" s="156" t="s">
        <v>252</v>
      </c>
      <c r="D163" s="172"/>
      <c r="E163" s="173"/>
      <c r="F163" s="312"/>
      <c r="G163" s="313"/>
    </row>
    <row r="164" spans="2:7" ht="38.25">
      <c r="B164" s="206"/>
      <c r="C164" s="142" t="s">
        <v>251</v>
      </c>
      <c r="D164" s="172"/>
      <c r="E164" s="173"/>
      <c r="F164" s="312"/>
      <c r="G164" s="313"/>
    </row>
    <row r="165" spans="2:7">
      <c r="B165" s="202"/>
      <c r="C165" s="164"/>
      <c r="D165" s="172"/>
      <c r="E165" s="173"/>
      <c r="F165" s="312"/>
      <c r="G165" s="313"/>
    </row>
    <row r="166" spans="2:7">
      <c r="B166" s="132" t="s">
        <v>6</v>
      </c>
      <c r="C166" s="156" t="s">
        <v>250</v>
      </c>
      <c r="D166" s="232" t="s">
        <v>218</v>
      </c>
      <c r="E166" s="175">
        <v>1</v>
      </c>
      <c r="F166" s="233"/>
      <c r="G166" s="327">
        <f>E166*F166</f>
        <v>0</v>
      </c>
    </row>
    <row r="167" spans="2:7" ht="102">
      <c r="B167" s="206"/>
      <c r="C167" s="142" t="s">
        <v>249</v>
      </c>
      <c r="D167" s="172"/>
      <c r="E167" s="173"/>
      <c r="F167" s="312"/>
      <c r="G167" s="313"/>
    </row>
    <row r="168" spans="2:7">
      <c r="B168" s="202"/>
      <c r="C168" s="164"/>
      <c r="D168" s="172"/>
      <c r="E168" s="173"/>
      <c r="F168" s="312"/>
      <c r="G168" s="313"/>
    </row>
    <row r="169" spans="2:7" ht="38.25">
      <c r="B169" s="132" t="s">
        <v>246</v>
      </c>
      <c r="C169" s="156" t="s">
        <v>248</v>
      </c>
      <c r="D169" s="172"/>
      <c r="E169" s="173"/>
      <c r="F169" s="312"/>
      <c r="G169" s="313"/>
    </row>
    <row r="170" spans="2:7" ht="165.75">
      <c r="B170" s="206"/>
      <c r="C170" s="142" t="s">
        <v>247</v>
      </c>
      <c r="D170" s="172"/>
      <c r="E170" s="173"/>
      <c r="F170" s="312"/>
      <c r="G170" s="313"/>
    </row>
    <row r="171" spans="2:7">
      <c r="B171" s="209"/>
      <c r="C171" s="210"/>
      <c r="D171" s="172"/>
      <c r="E171" s="173"/>
      <c r="F171" s="312"/>
      <c r="G171" s="313"/>
    </row>
    <row r="172" spans="2:7">
      <c r="B172" s="132" t="s">
        <v>246</v>
      </c>
      <c r="C172" s="156" t="s">
        <v>245</v>
      </c>
      <c r="D172" s="172"/>
      <c r="E172" s="173"/>
      <c r="F172" s="312"/>
      <c r="G172" s="313"/>
    </row>
    <row r="173" spans="2:7" ht="102">
      <c r="B173" s="209"/>
      <c r="C173" s="142" t="s">
        <v>244</v>
      </c>
      <c r="D173" s="172"/>
      <c r="E173" s="173"/>
      <c r="F173" s="312"/>
      <c r="G173" s="313"/>
    </row>
    <row r="174" spans="2:7">
      <c r="B174" s="202"/>
      <c r="C174" s="205"/>
      <c r="D174" s="172"/>
      <c r="E174" s="173"/>
      <c r="F174" s="312"/>
      <c r="G174" s="313"/>
    </row>
    <row r="175" spans="2:7">
      <c r="B175" s="132" t="s">
        <v>81</v>
      </c>
      <c r="C175" s="156" t="s">
        <v>243</v>
      </c>
      <c r="D175" s="232" t="s">
        <v>218</v>
      </c>
      <c r="E175" s="175">
        <v>1</v>
      </c>
      <c r="F175" s="233"/>
      <c r="G175" s="327">
        <f>E175*F175</f>
        <v>0</v>
      </c>
    </row>
    <row r="176" spans="2:7" ht="25.5">
      <c r="B176" s="202"/>
      <c r="C176" s="142" t="s">
        <v>242</v>
      </c>
      <c r="D176" s="172"/>
      <c r="E176" s="173"/>
      <c r="F176" s="312"/>
      <c r="G176" s="313"/>
    </row>
    <row r="177" spans="2:7">
      <c r="B177" s="202"/>
      <c r="C177" s="164"/>
      <c r="D177" s="172"/>
      <c r="E177" s="173"/>
      <c r="F177" s="312"/>
      <c r="G177" s="313"/>
    </row>
    <row r="178" spans="2:7" ht="25.5">
      <c r="B178" s="132" t="s">
        <v>241</v>
      </c>
      <c r="C178" s="156" t="s">
        <v>240</v>
      </c>
      <c r="D178" s="172"/>
      <c r="E178" s="173"/>
      <c r="F178" s="312"/>
      <c r="G178" s="313"/>
    </row>
    <row r="179" spans="2:7" ht="89.25">
      <c r="B179" s="202"/>
      <c r="C179" s="142" t="s">
        <v>239</v>
      </c>
      <c r="D179" s="172"/>
      <c r="E179" s="173"/>
      <c r="F179" s="312"/>
      <c r="G179" s="313"/>
    </row>
    <row r="180" spans="2:7">
      <c r="B180" s="202"/>
      <c r="C180" s="164"/>
      <c r="D180" s="172"/>
      <c r="E180" s="173"/>
      <c r="F180" s="312"/>
      <c r="G180" s="313"/>
    </row>
    <row r="181" spans="2:7">
      <c r="B181" s="132" t="s">
        <v>238</v>
      </c>
      <c r="C181" s="156" t="s">
        <v>237</v>
      </c>
      <c r="D181" s="172"/>
      <c r="E181" s="173"/>
      <c r="F181" s="312"/>
      <c r="G181" s="313"/>
    </row>
    <row r="182" spans="2:7" ht="89.25">
      <c r="B182" s="202"/>
      <c r="C182" s="142" t="s">
        <v>236</v>
      </c>
      <c r="D182" s="172"/>
      <c r="E182" s="173"/>
      <c r="F182" s="312"/>
      <c r="G182" s="313"/>
    </row>
    <row r="183" spans="2:7">
      <c r="B183" s="202"/>
      <c r="C183" s="164"/>
      <c r="D183" s="172"/>
      <c r="E183" s="173"/>
      <c r="F183" s="312"/>
      <c r="G183" s="313"/>
    </row>
    <row r="184" spans="2:7">
      <c r="B184" s="132" t="s">
        <v>82</v>
      </c>
      <c r="C184" s="156" t="s">
        <v>235</v>
      </c>
      <c r="D184" s="232" t="s">
        <v>218</v>
      </c>
      <c r="E184" s="175">
        <v>1</v>
      </c>
      <c r="F184" s="233"/>
      <c r="G184" s="327">
        <f>E184*F184</f>
        <v>0</v>
      </c>
    </row>
    <row r="185" spans="2:7">
      <c r="B185" s="202"/>
      <c r="C185" s="142" t="s">
        <v>234</v>
      </c>
      <c r="D185" s="172"/>
      <c r="E185" s="173"/>
      <c r="F185" s="312"/>
      <c r="G185" s="313"/>
    </row>
    <row r="186" spans="2:7">
      <c r="B186" s="202"/>
      <c r="C186" s="205"/>
      <c r="D186" s="172"/>
      <c r="E186" s="173"/>
      <c r="F186" s="312"/>
      <c r="G186" s="313"/>
    </row>
    <row r="187" spans="2:7">
      <c r="B187" s="132" t="s">
        <v>83</v>
      </c>
      <c r="C187" s="156" t="s">
        <v>233</v>
      </c>
      <c r="D187" s="232" t="s">
        <v>218</v>
      </c>
      <c r="E187" s="175">
        <v>1</v>
      </c>
      <c r="F187" s="233"/>
      <c r="G187" s="327">
        <f>E187*F187</f>
        <v>0</v>
      </c>
    </row>
    <row r="188" spans="2:7" ht="25.5">
      <c r="B188" s="202"/>
      <c r="C188" s="142" t="s">
        <v>232</v>
      </c>
      <c r="D188" s="172"/>
      <c r="E188" s="173"/>
      <c r="F188" s="312"/>
      <c r="G188" s="313"/>
    </row>
    <row r="189" spans="2:7">
      <c r="B189" s="202"/>
      <c r="C189" s="164"/>
      <c r="D189" s="172"/>
      <c r="E189" s="173"/>
      <c r="F189" s="312"/>
      <c r="G189" s="313"/>
    </row>
    <row r="190" spans="2:7">
      <c r="B190" s="132" t="s">
        <v>85</v>
      </c>
      <c r="C190" s="156" t="s">
        <v>231</v>
      </c>
      <c r="D190" s="232" t="s">
        <v>218</v>
      </c>
      <c r="E190" s="175">
        <v>1</v>
      </c>
      <c r="F190" s="233"/>
      <c r="G190" s="327">
        <f>E190*F190</f>
        <v>0</v>
      </c>
    </row>
    <row r="191" spans="2:7">
      <c r="B191" s="202"/>
      <c r="C191" s="142" t="s">
        <v>230</v>
      </c>
      <c r="D191" s="172"/>
      <c r="E191" s="173"/>
      <c r="F191" s="312"/>
      <c r="G191" s="313"/>
    </row>
    <row r="192" spans="2:7">
      <c r="B192" s="202"/>
      <c r="C192" s="205"/>
      <c r="D192" s="172"/>
      <c r="E192" s="173"/>
      <c r="F192" s="312"/>
      <c r="G192" s="313"/>
    </row>
    <row r="193" spans="2:7">
      <c r="B193" s="132" t="s">
        <v>229</v>
      </c>
      <c r="C193" s="156" t="s">
        <v>228</v>
      </c>
      <c r="D193" s="232" t="s">
        <v>218</v>
      </c>
      <c r="E193" s="175">
        <v>1</v>
      </c>
      <c r="F193" s="233"/>
      <c r="G193" s="327">
        <f>E193*F193</f>
        <v>0</v>
      </c>
    </row>
    <row r="194" spans="2:7">
      <c r="B194" s="202"/>
      <c r="C194" s="142" t="s">
        <v>227</v>
      </c>
      <c r="D194" s="172"/>
      <c r="E194" s="173"/>
      <c r="F194" s="312"/>
      <c r="G194" s="313"/>
    </row>
    <row r="195" spans="2:7">
      <c r="B195" s="202"/>
      <c r="C195" s="142" t="s">
        <v>226</v>
      </c>
      <c r="D195" s="172"/>
      <c r="E195" s="173"/>
      <c r="F195" s="312"/>
      <c r="G195" s="313"/>
    </row>
    <row r="196" spans="2:7">
      <c r="B196" s="202"/>
      <c r="C196" s="142" t="s">
        <v>225</v>
      </c>
      <c r="D196" s="172"/>
      <c r="E196" s="173"/>
      <c r="F196" s="312"/>
      <c r="G196" s="313"/>
    </row>
    <row r="197" spans="2:7">
      <c r="B197" s="202"/>
      <c r="C197" s="142" t="s">
        <v>224</v>
      </c>
      <c r="D197" s="172"/>
      <c r="E197" s="173"/>
      <c r="F197" s="312"/>
      <c r="G197" s="313"/>
    </row>
    <row r="198" spans="2:7">
      <c r="B198" s="202"/>
      <c r="C198" s="205"/>
      <c r="D198" s="172"/>
      <c r="E198" s="173"/>
      <c r="F198" s="312"/>
      <c r="G198" s="313"/>
    </row>
    <row r="199" spans="2:7" ht="25.5">
      <c r="B199" s="132" t="s">
        <v>223</v>
      </c>
      <c r="C199" s="156" t="s">
        <v>222</v>
      </c>
      <c r="D199" s="232" t="s">
        <v>218</v>
      </c>
      <c r="E199" s="175">
        <v>1</v>
      </c>
      <c r="F199" s="233"/>
      <c r="G199" s="327">
        <f>E199*F199</f>
        <v>0</v>
      </c>
    </row>
    <row r="200" spans="2:7">
      <c r="B200" s="202"/>
      <c r="C200" s="204"/>
      <c r="D200" s="172"/>
      <c r="E200" s="173"/>
      <c r="F200" s="312"/>
      <c r="G200" s="313"/>
    </row>
    <row r="201" spans="2:7">
      <c r="B201" s="132" t="s">
        <v>221</v>
      </c>
      <c r="C201" s="156" t="s">
        <v>220</v>
      </c>
      <c r="D201" s="232" t="s">
        <v>218</v>
      </c>
      <c r="E201" s="175">
        <v>1</v>
      </c>
      <c r="F201" s="233"/>
      <c r="G201" s="327">
        <f>E201*F201</f>
        <v>0</v>
      </c>
    </row>
    <row r="202" spans="2:7" ht="25.5">
      <c r="B202" s="202"/>
      <c r="C202" s="142" t="s">
        <v>219</v>
      </c>
      <c r="D202" s="172"/>
      <c r="E202" s="173"/>
      <c r="F202" s="312"/>
      <c r="G202" s="313"/>
    </row>
    <row r="203" spans="2:7">
      <c r="B203" s="198"/>
      <c r="C203" s="211"/>
      <c r="D203" s="212"/>
      <c r="E203" s="184"/>
      <c r="F203" s="320"/>
      <c r="G203" s="107"/>
    </row>
    <row r="204" spans="2:7" ht="13.5" thickBot="1">
      <c r="B204" s="147"/>
      <c r="C204" s="148" t="s">
        <v>581</v>
      </c>
      <c r="D204" s="213"/>
      <c r="E204" s="214"/>
      <c r="F204" s="310"/>
      <c r="G204" s="329">
        <f>SUM(G15:G203)</f>
        <v>0</v>
      </c>
    </row>
    <row r="205" spans="2:7" ht="13.5" thickTop="1">
      <c r="B205" s="198"/>
      <c r="C205" s="211"/>
      <c r="D205" s="212"/>
      <c r="E205" s="184"/>
      <c r="F205" s="320"/>
      <c r="G205" s="107"/>
    </row>
  </sheetData>
  <sheetProtection algorithmName="SHA-512" hashValue="A1GDb3XbrFc8Cpi9Z+1q+fjPBN6lhuFjSOUok3cM+VFcnGiUyxVK/rzlSO1l3Srf8ynqe4KUqd3IwEhCI+7IZw==" saltValue="e4+OFJ5J1ASjzDRrscuNZQ==" spinCount="100000" sheet="1"/>
  <pageMargins left="0.70866141732283472" right="0.35433070866141736" top="0.74803149606299213" bottom="0.6692913385826772" header="0.19685039370078741"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Narrow,Navadno"&amp;9&amp;K03-000&amp;A &amp;R&amp;"Arial Narrow,Navadno"&amp;8&amp;K03-001&amp;P/&amp;N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93"/>
  <sheetViews>
    <sheetView showZeros="0" view="pageLayout" topLeftCell="A64" zoomScaleNormal="115" zoomScaleSheetLayoutView="100" workbookViewId="0">
      <selection activeCell="F90" sqref="F90"/>
    </sheetView>
  </sheetViews>
  <sheetFormatPr defaultColWidth="9.140625" defaultRowHeight="12.75"/>
  <cols>
    <col min="1" max="1" width="4.7109375" style="107" customWidth="1"/>
    <col min="2" max="2" width="4.7109375" style="141" customWidth="1"/>
    <col min="3" max="3" width="45.7109375" style="169" customWidth="1"/>
    <col min="4" max="4" width="5.7109375" style="114" customWidth="1"/>
    <col min="5" max="5" width="7.7109375" style="231" customWidth="1"/>
    <col min="6" max="7" width="13.7109375" style="299" customWidth="1"/>
    <col min="8" max="16384" width="9.140625" style="293"/>
  </cols>
  <sheetData>
    <row r="1" spans="1:7">
      <c r="A1" s="92"/>
      <c r="B1" s="93"/>
      <c r="C1" s="94"/>
      <c r="D1" s="95"/>
      <c r="E1" s="215"/>
      <c r="F1" s="292"/>
      <c r="G1" s="292"/>
    </row>
    <row r="2" spans="1:7" s="295" customFormat="1" ht="18.75" thickBot="1">
      <c r="A2" s="216" t="s">
        <v>580</v>
      </c>
      <c r="B2" s="217" t="s">
        <v>579</v>
      </c>
      <c r="C2" s="218"/>
      <c r="D2" s="219"/>
      <c r="E2" s="220"/>
      <c r="F2" s="330"/>
      <c r="G2" s="331"/>
    </row>
    <row r="3" spans="1:7" s="296" customFormat="1">
      <c r="A3" s="102"/>
      <c r="B3" s="103"/>
      <c r="C3" s="104"/>
      <c r="D3" s="105"/>
      <c r="E3" s="221"/>
      <c r="F3" s="102"/>
      <c r="G3" s="102"/>
    </row>
    <row r="4" spans="1:7" s="296" customFormat="1">
      <c r="A4" s="102"/>
      <c r="B4" s="103"/>
      <c r="C4" s="104"/>
      <c r="D4" s="105"/>
      <c r="E4" s="221"/>
      <c r="F4" s="102"/>
      <c r="G4" s="102"/>
    </row>
    <row r="5" spans="1:7" ht="13.5" thickBot="1">
      <c r="B5" s="108"/>
      <c r="C5" s="109" t="s">
        <v>84</v>
      </c>
      <c r="D5" s="110"/>
      <c r="E5" s="222"/>
      <c r="F5" s="297"/>
      <c r="G5" s="297"/>
    </row>
    <row r="6" spans="1:7">
      <c r="B6" s="112" t="str">
        <f>B13</f>
        <v>I.</v>
      </c>
      <c r="C6" s="113" t="str">
        <f>C13</f>
        <v>PREDELAVA TP:</v>
      </c>
      <c r="E6" s="223"/>
      <c r="F6" s="298"/>
      <c r="G6" s="107">
        <f>G92</f>
        <v>0</v>
      </c>
    </row>
    <row r="7" spans="1:7" s="301" customFormat="1" ht="13.5" thickBot="1">
      <c r="A7" s="116"/>
      <c r="B7" s="117"/>
      <c r="C7" s="118" t="s">
        <v>589</v>
      </c>
      <c r="D7" s="119"/>
      <c r="E7" s="224"/>
      <c r="F7" s="300"/>
      <c r="G7" s="332">
        <f>SUM(G6:G6)</f>
        <v>0</v>
      </c>
    </row>
    <row r="8" spans="1:7" ht="13.5" thickTop="1">
      <c r="B8" s="121"/>
      <c r="C8" s="122"/>
      <c r="E8" s="223"/>
      <c r="F8" s="107"/>
      <c r="G8" s="298"/>
    </row>
    <row r="9" spans="1:7">
      <c r="A9" s="123"/>
      <c r="B9" s="121"/>
      <c r="C9" s="122"/>
      <c r="E9" s="223"/>
      <c r="F9" s="302"/>
      <c r="G9" s="302"/>
    </row>
    <row r="10" spans="1:7" s="304" customFormat="1" ht="13.5">
      <c r="A10" s="124"/>
      <c r="B10" s="125"/>
      <c r="C10" s="126" t="s">
        <v>1</v>
      </c>
      <c r="D10" s="127" t="s">
        <v>71</v>
      </c>
      <c r="E10" s="225" t="s">
        <v>2</v>
      </c>
      <c r="F10" s="303" t="s">
        <v>3</v>
      </c>
      <c r="G10" s="333" t="s">
        <v>77</v>
      </c>
    </row>
    <row r="11" spans="1:7">
      <c r="A11" s="70"/>
      <c r="B11" s="121"/>
      <c r="C11" s="129"/>
      <c r="D11" s="130"/>
      <c r="E11" s="226"/>
      <c r="F11" s="305"/>
      <c r="G11" s="305"/>
    </row>
    <row r="12" spans="1:7" s="301" customFormat="1">
      <c r="A12" s="132"/>
      <c r="B12" s="117"/>
      <c r="C12" s="133"/>
      <c r="D12" s="134"/>
      <c r="E12" s="227"/>
      <c r="F12" s="306"/>
      <c r="G12" s="306"/>
    </row>
    <row r="13" spans="1:7" s="301" customFormat="1">
      <c r="A13" s="132"/>
      <c r="B13" s="137" t="s">
        <v>0</v>
      </c>
      <c r="C13" s="138" t="s">
        <v>590</v>
      </c>
      <c r="D13" s="139"/>
      <c r="E13" s="228"/>
      <c r="F13" s="307"/>
      <c r="G13" s="307"/>
    </row>
    <row r="14" spans="1:7" s="301" customFormat="1">
      <c r="A14" s="132"/>
      <c r="B14" s="117"/>
      <c r="C14" s="133"/>
      <c r="D14" s="134"/>
      <c r="E14" s="227"/>
      <c r="F14" s="306"/>
      <c r="G14" s="306"/>
    </row>
    <row r="15" spans="1:7" s="301" customFormat="1" ht="51">
      <c r="A15" s="132"/>
      <c r="B15" s="146"/>
      <c r="C15" s="142" t="s">
        <v>578</v>
      </c>
      <c r="D15" s="143"/>
      <c r="E15" s="229"/>
      <c r="F15" s="308"/>
      <c r="G15" s="107"/>
    </row>
    <row r="16" spans="1:7" s="301" customFormat="1" ht="25.5">
      <c r="A16" s="132"/>
      <c r="B16" s="146"/>
      <c r="C16" s="142" t="s">
        <v>643</v>
      </c>
      <c r="D16" s="143"/>
      <c r="E16" s="229"/>
      <c r="F16" s="308"/>
      <c r="G16" s="107"/>
    </row>
    <row r="17" spans="1:7" s="301" customFormat="1">
      <c r="A17" s="132"/>
      <c r="B17" s="146"/>
      <c r="C17" s="142" t="s">
        <v>529</v>
      </c>
      <c r="D17" s="143"/>
      <c r="E17" s="229"/>
      <c r="F17" s="308"/>
      <c r="G17" s="107"/>
    </row>
    <row r="18" spans="1:7" s="301" customFormat="1">
      <c r="A18" s="132"/>
      <c r="B18" s="146"/>
      <c r="C18" s="142"/>
      <c r="D18" s="143"/>
      <c r="E18" s="229"/>
      <c r="F18" s="308"/>
      <c r="G18" s="107"/>
    </row>
    <row r="19" spans="1:7">
      <c r="A19" s="145"/>
      <c r="B19" s="146"/>
      <c r="C19" s="142" t="s">
        <v>528</v>
      </c>
      <c r="D19" s="143"/>
      <c r="E19" s="229"/>
      <c r="F19" s="308"/>
      <c r="G19" s="107"/>
    </row>
    <row r="20" spans="1:7">
      <c r="A20" s="145"/>
      <c r="B20" s="146"/>
      <c r="C20" s="142"/>
      <c r="D20" s="143"/>
      <c r="E20" s="229"/>
      <c r="F20" s="308"/>
      <c r="G20" s="107"/>
    </row>
    <row r="21" spans="1:7">
      <c r="A21" s="145"/>
      <c r="B21" s="146" t="s">
        <v>5</v>
      </c>
      <c r="C21" s="156" t="s">
        <v>602</v>
      </c>
      <c r="D21" s="143"/>
      <c r="E21" s="229"/>
      <c r="F21" s="308"/>
      <c r="G21" s="107"/>
    </row>
    <row r="22" spans="1:7">
      <c r="A22" s="145"/>
      <c r="B22" s="146"/>
      <c r="C22" s="142"/>
      <c r="D22" s="143"/>
      <c r="E22" s="229"/>
      <c r="F22" s="308"/>
      <c r="G22" s="107"/>
    </row>
    <row r="23" spans="1:7">
      <c r="A23" s="145"/>
      <c r="B23" s="146"/>
      <c r="C23" s="142" t="s">
        <v>577</v>
      </c>
      <c r="D23" s="143"/>
      <c r="E23" s="229"/>
      <c r="F23" s="308"/>
      <c r="G23" s="107"/>
    </row>
    <row r="24" spans="1:7">
      <c r="A24" s="145"/>
      <c r="B24" s="146"/>
      <c r="C24" s="142"/>
      <c r="D24" s="143"/>
      <c r="E24" s="229"/>
      <c r="F24" s="308"/>
      <c r="G24" s="107"/>
    </row>
    <row r="25" spans="1:7">
      <c r="A25" s="145"/>
      <c r="B25" s="146"/>
      <c r="C25" s="142" t="s">
        <v>576</v>
      </c>
      <c r="D25" s="143"/>
      <c r="E25" s="229"/>
      <c r="F25" s="308"/>
      <c r="G25" s="107"/>
    </row>
    <row r="26" spans="1:7">
      <c r="A26" s="145"/>
      <c r="B26" s="146"/>
      <c r="C26" s="142" t="s">
        <v>575</v>
      </c>
      <c r="D26" s="143"/>
      <c r="E26" s="229"/>
      <c r="F26" s="308"/>
      <c r="G26" s="107"/>
    </row>
    <row r="27" spans="1:7">
      <c r="A27" s="145"/>
      <c r="B27" s="146"/>
      <c r="C27" s="142" t="s">
        <v>574</v>
      </c>
      <c r="D27" s="143"/>
      <c r="E27" s="229"/>
      <c r="F27" s="308"/>
      <c r="G27" s="107"/>
    </row>
    <row r="28" spans="1:7">
      <c r="A28" s="145"/>
      <c r="B28" s="146"/>
      <c r="C28" s="142" t="s">
        <v>573</v>
      </c>
      <c r="D28" s="143"/>
      <c r="E28" s="229"/>
      <c r="F28" s="308"/>
      <c r="G28" s="107"/>
    </row>
    <row r="29" spans="1:7">
      <c r="A29" s="145"/>
      <c r="B29" s="146"/>
      <c r="C29" s="142" t="s">
        <v>572</v>
      </c>
      <c r="D29" s="143"/>
      <c r="E29" s="229"/>
      <c r="F29" s="308"/>
      <c r="G29" s="107"/>
    </row>
    <row r="30" spans="1:7">
      <c r="A30" s="145"/>
      <c r="B30" s="146"/>
      <c r="C30" s="142" t="s">
        <v>571</v>
      </c>
      <c r="D30" s="143"/>
      <c r="E30" s="229"/>
      <c r="F30" s="308"/>
      <c r="G30" s="107"/>
    </row>
    <row r="31" spans="1:7">
      <c r="A31" s="145"/>
      <c r="B31" s="146"/>
      <c r="C31" s="142" t="s">
        <v>570</v>
      </c>
      <c r="D31" s="143"/>
      <c r="E31" s="229"/>
      <c r="F31" s="308"/>
      <c r="G31" s="107"/>
    </row>
    <row r="32" spans="1:7">
      <c r="A32" s="145"/>
      <c r="B32" s="146"/>
      <c r="C32" s="142" t="s">
        <v>569</v>
      </c>
      <c r="D32" s="143"/>
      <c r="E32" s="229"/>
      <c r="F32" s="308"/>
      <c r="G32" s="107"/>
    </row>
    <row r="33" spans="1:7" ht="25.5">
      <c r="A33" s="145"/>
      <c r="B33" s="146"/>
      <c r="C33" s="142" t="s">
        <v>568</v>
      </c>
      <c r="D33" s="143"/>
      <c r="E33" s="229"/>
      <c r="F33" s="308"/>
      <c r="G33" s="107"/>
    </row>
    <row r="34" spans="1:7">
      <c r="A34" s="145"/>
      <c r="B34" s="146"/>
      <c r="C34" s="142" t="s">
        <v>567</v>
      </c>
      <c r="D34" s="143"/>
      <c r="E34" s="229"/>
      <c r="F34" s="308"/>
      <c r="G34" s="107"/>
    </row>
    <row r="35" spans="1:7">
      <c r="A35" s="145"/>
      <c r="B35" s="146"/>
      <c r="C35" s="142" t="s">
        <v>566</v>
      </c>
      <c r="D35" s="143"/>
      <c r="E35" s="229"/>
      <c r="F35" s="308"/>
      <c r="G35" s="107"/>
    </row>
    <row r="36" spans="1:7">
      <c r="A36" s="145"/>
      <c r="B36" s="146"/>
      <c r="C36" s="142" t="s">
        <v>565</v>
      </c>
      <c r="D36" s="143"/>
      <c r="E36" s="229"/>
      <c r="F36" s="308"/>
      <c r="G36" s="107"/>
    </row>
    <row r="37" spans="1:7" ht="25.5">
      <c r="A37" s="145"/>
      <c r="B37" s="146"/>
      <c r="C37" s="142" t="s">
        <v>564</v>
      </c>
      <c r="D37" s="143"/>
      <c r="E37" s="229"/>
      <c r="F37" s="308"/>
      <c r="G37" s="107"/>
    </row>
    <row r="38" spans="1:7" ht="25.5">
      <c r="A38" s="145"/>
      <c r="B38" s="146"/>
      <c r="C38" s="142" t="s">
        <v>563</v>
      </c>
      <c r="D38" s="143"/>
      <c r="E38" s="229"/>
      <c r="F38" s="308"/>
      <c r="G38" s="107"/>
    </row>
    <row r="39" spans="1:7">
      <c r="B39" s="146"/>
      <c r="C39" s="142" t="s">
        <v>562</v>
      </c>
      <c r="D39" s="143"/>
      <c r="E39" s="229"/>
      <c r="F39" s="308"/>
      <c r="G39" s="107"/>
    </row>
    <row r="40" spans="1:7">
      <c r="B40" s="146"/>
      <c r="C40" s="142" t="s">
        <v>561</v>
      </c>
      <c r="D40" s="143"/>
      <c r="E40" s="229"/>
      <c r="F40" s="308"/>
      <c r="G40" s="107"/>
    </row>
    <row r="41" spans="1:7">
      <c r="B41" s="146"/>
      <c r="C41" s="142" t="s">
        <v>560</v>
      </c>
      <c r="D41" s="143"/>
      <c r="E41" s="229"/>
      <c r="F41" s="308"/>
      <c r="G41" s="107"/>
    </row>
    <row r="42" spans="1:7">
      <c r="B42" s="146"/>
      <c r="C42" s="142"/>
      <c r="D42" s="143"/>
      <c r="E42" s="229"/>
      <c r="F42" s="308"/>
      <c r="G42" s="107"/>
    </row>
    <row r="43" spans="1:7" ht="38.25">
      <c r="B43" s="146"/>
      <c r="C43" s="142" t="s">
        <v>559</v>
      </c>
      <c r="D43" s="143" t="s">
        <v>218</v>
      </c>
      <c r="E43" s="229">
        <v>1</v>
      </c>
      <c r="F43" s="71"/>
      <c r="G43" s="107">
        <f>E43*F43</f>
        <v>0</v>
      </c>
    </row>
    <row r="44" spans="1:7">
      <c r="B44" s="146"/>
      <c r="C44" s="142" t="s">
        <v>217</v>
      </c>
      <c r="D44" s="143"/>
      <c r="E44" s="229"/>
      <c r="F44" s="308"/>
      <c r="G44" s="107"/>
    </row>
    <row r="45" spans="1:7">
      <c r="B45" s="146" t="s">
        <v>8</v>
      </c>
      <c r="C45" s="156" t="s">
        <v>603</v>
      </c>
      <c r="D45" s="143"/>
      <c r="E45" s="229"/>
      <c r="F45" s="308"/>
      <c r="G45" s="107"/>
    </row>
    <row r="46" spans="1:7">
      <c r="B46" s="146"/>
      <c r="C46" s="142"/>
      <c r="D46" s="143"/>
      <c r="E46" s="229"/>
      <c r="F46" s="308"/>
      <c r="G46" s="107"/>
    </row>
    <row r="47" spans="1:7">
      <c r="B47" s="146"/>
      <c r="C47" s="142" t="s">
        <v>558</v>
      </c>
      <c r="D47" s="143"/>
      <c r="E47" s="229"/>
      <c r="F47" s="308"/>
      <c r="G47" s="107"/>
    </row>
    <row r="48" spans="1:7">
      <c r="B48" s="146"/>
      <c r="C48" s="142"/>
      <c r="D48" s="143"/>
      <c r="E48" s="229"/>
      <c r="F48" s="308"/>
      <c r="G48" s="107"/>
    </row>
    <row r="49" spans="2:7">
      <c r="B49" s="146"/>
      <c r="C49" s="142" t="s">
        <v>557</v>
      </c>
      <c r="D49" s="143"/>
      <c r="E49" s="229"/>
      <c r="F49" s="308"/>
      <c r="G49" s="107"/>
    </row>
    <row r="50" spans="2:7">
      <c r="B50" s="146"/>
      <c r="C50" s="142" t="s">
        <v>556</v>
      </c>
      <c r="D50" s="143"/>
      <c r="E50" s="229"/>
      <c r="F50" s="308"/>
      <c r="G50" s="107"/>
    </row>
    <row r="51" spans="2:7">
      <c r="B51" s="146"/>
      <c r="C51" s="142" t="s">
        <v>555</v>
      </c>
      <c r="D51" s="143"/>
      <c r="E51" s="229"/>
      <c r="F51" s="308"/>
      <c r="G51" s="107"/>
    </row>
    <row r="52" spans="2:7">
      <c r="B52" s="146"/>
      <c r="C52" s="142" t="s">
        <v>554</v>
      </c>
      <c r="D52" s="143"/>
      <c r="E52" s="229"/>
      <c r="F52" s="308"/>
      <c r="G52" s="107"/>
    </row>
    <row r="53" spans="2:7">
      <c r="B53" s="146"/>
      <c r="C53" s="142" t="s">
        <v>553</v>
      </c>
      <c r="D53" s="143"/>
      <c r="E53" s="229"/>
      <c r="F53" s="308"/>
      <c r="G53" s="107"/>
    </row>
    <row r="54" spans="2:7">
      <c r="B54" s="146"/>
      <c r="C54" s="142" t="s">
        <v>552</v>
      </c>
      <c r="D54" s="143"/>
      <c r="E54" s="229"/>
      <c r="F54" s="308"/>
      <c r="G54" s="107"/>
    </row>
    <row r="55" spans="2:7" ht="25.5">
      <c r="B55" s="146"/>
      <c r="C55" s="142" t="s">
        <v>551</v>
      </c>
      <c r="D55" s="143"/>
      <c r="E55" s="229"/>
      <c r="F55" s="308"/>
      <c r="G55" s="107"/>
    </row>
    <row r="56" spans="2:7">
      <c r="B56" s="146"/>
      <c r="C56" s="142" t="s">
        <v>550</v>
      </c>
      <c r="D56" s="143"/>
      <c r="E56" s="229"/>
      <c r="F56" s="308"/>
      <c r="G56" s="107"/>
    </row>
    <row r="57" spans="2:7">
      <c r="B57" s="146"/>
      <c r="C57" s="142" t="s">
        <v>549</v>
      </c>
      <c r="D57" s="143"/>
      <c r="E57" s="229"/>
      <c r="F57" s="308"/>
      <c r="G57" s="107"/>
    </row>
    <row r="58" spans="2:7">
      <c r="B58" s="146"/>
      <c r="C58" s="142" t="s">
        <v>548</v>
      </c>
      <c r="D58" s="143"/>
      <c r="E58" s="229"/>
      <c r="F58" s="308"/>
      <c r="G58" s="107"/>
    </row>
    <row r="59" spans="2:7">
      <c r="B59" s="146"/>
      <c r="C59" s="142" t="s">
        <v>547</v>
      </c>
      <c r="D59" s="143"/>
      <c r="E59" s="229"/>
      <c r="F59" s="308"/>
      <c r="G59" s="107"/>
    </row>
    <row r="60" spans="2:7">
      <c r="B60" s="146"/>
      <c r="C60" s="142" t="s">
        <v>546</v>
      </c>
      <c r="D60" s="143"/>
      <c r="E60" s="229"/>
      <c r="F60" s="308"/>
      <c r="G60" s="107"/>
    </row>
    <row r="61" spans="2:7">
      <c r="B61" s="146"/>
      <c r="C61" s="142" t="s">
        <v>545</v>
      </c>
      <c r="D61" s="143"/>
      <c r="E61" s="229"/>
      <c r="F61" s="308"/>
      <c r="G61" s="107"/>
    </row>
    <row r="62" spans="2:7">
      <c r="B62" s="146"/>
      <c r="C62" s="142" t="s">
        <v>544</v>
      </c>
      <c r="D62" s="143"/>
      <c r="E62" s="229"/>
      <c r="F62" s="308"/>
      <c r="G62" s="107"/>
    </row>
    <row r="63" spans="2:7">
      <c r="B63" s="146"/>
      <c r="C63" s="142" t="s">
        <v>543</v>
      </c>
      <c r="D63" s="143"/>
      <c r="E63" s="229"/>
      <c r="F63" s="308"/>
      <c r="G63" s="107"/>
    </row>
    <row r="64" spans="2:7">
      <c r="B64" s="146"/>
      <c r="C64" s="142"/>
      <c r="D64" s="143" t="s">
        <v>218</v>
      </c>
      <c r="E64" s="229">
        <v>1</v>
      </c>
      <c r="F64" s="71"/>
      <c r="G64" s="107">
        <f>E64*F64</f>
        <v>0</v>
      </c>
    </row>
    <row r="65" spans="2:7">
      <c r="B65" s="146"/>
      <c r="C65" s="142"/>
      <c r="D65" s="143"/>
      <c r="E65" s="229"/>
      <c r="F65" s="308"/>
      <c r="G65" s="107"/>
    </row>
    <row r="66" spans="2:7" ht="25.5">
      <c r="B66" s="146" t="s">
        <v>6</v>
      </c>
      <c r="C66" s="156" t="s">
        <v>542</v>
      </c>
      <c r="D66" s="143"/>
      <c r="E66" s="229"/>
      <c r="F66" s="308"/>
      <c r="G66" s="107"/>
    </row>
    <row r="67" spans="2:7" ht="51">
      <c r="B67" s="146"/>
      <c r="C67" s="142" t="s">
        <v>541</v>
      </c>
      <c r="D67" s="143" t="s">
        <v>218</v>
      </c>
      <c r="E67" s="229">
        <v>1</v>
      </c>
      <c r="F67" s="71"/>
      <c r="G67" s="107">
        <f>E67*F67</f>
        <v>0</v>
      </c>
    </row>
    <row r="68" spans="2:7">
      <c r="B68" s="146"/>
      <c r="C68" s="142" t="s">
        <v>540</v>
      </c>
      <c r="D68" s="143"/>
      <c r="E68" s="229"/>
      <c r="F68" s="308"/>
      <c r="G68" s="107"/>
    </row>
    <row r="69" spans="2:7">
      <c r="B69" s="146"/>
      <c r="C69" s="142"/>
      <c r="D69" s="143"/>
      <c r="E69" s="229"/>
      <c r="F69" s="308"/>
      <c r="G69" s="107"/>
    </row>
    <row r="70" spans="2:7">
      <c r="B70" s="146"/>
      <c r="C70" s="142" t="s">
        <v>539</v>
      </c>
      <c r="D70" s="143" t="s">
        <v>101</v>
      </c>
      <c r="E70" s="229">
        <v>15</v>
      </c>
      <c r="F70" s="308"/>
      <c r="G70" s="107"/>
    </row>
    <row r="71" spans="2:7">
      <c r="B71" s="146"/>
      <c r="C71" s="142" t="s">
        <v>538</v>
      </c>
      <c r="D71" s="143" t="s">
        <v>218</v>
      </c>
      <c r="E71" s="229">
        <v>1</v>
      </c>
      <c r="F71" s="308"/>
      <c r="G71" s="107"/>
    </row>
    <row r="72" spans="2:7">
      <c r="B72" s="146"/>
      <c r="C72" s="142" t="s">
        <v>537</v>
      </c>
      <c r="D72" s="143" t="s">
        <v>99</v>
      </c>
      <c r="E72" s="229">
        <v>3</v>
      </c>
      <c r="F72" s="308"/>
      <c r="G72" s="107"/>
    </row>
    <row r="73" spans="2:7">
      <c r="B73" s="146"/>
      <c r="C73" s="142" t="s">
        <v>536</v>
      </c>
      <c r="D73" s="143" t="s">
        <v>218</v>
      </c>
      <c r="E73" s="229">
        <v>3</v>
      </c>
      <c r="F73" s="308"/>
      <c r="G73" s="107"/>
    </row>
    <row r="74" spans="2:7">
      <c r="B74" s="146"/>
      <c r="C74" s="142" t="s">
        <v>535</v>
      </c>
      <c r="D74" s="143" t="s">
        <v>218</v>
      </c>
      <c r="E74" s="229">
        <v>6</v>
      </c>
      <c r="F74" s="308"/>
      <c r="G74" s="107"/>
    </row>
    <row r="75" spans="2:7">
      <c r="B75" s="146"/>
      <c r="C75" s="142" t="s">
        <v>534</v>
      </c>
      <c r="D75" s="143" t="s">
        <v>101</v>
      </c>
      <c r="E75" s="229">
        <v>15</v>
      </c>
      <c r="F75" s="308"/>
      <c r="G75" s="107"/>
    </row>
    <row r="76" spans="2:7">
      <c r="B76" s="146"/>
      <c r="C76" s="142" t="s">
        <v>533</v>
      </c>
      <c r="D76" s="143" t="s">
        <v>99</v>
      </c>
      <c r="E76" s="229">
        <v>3</v>
      </c>
      <c r="F76" s="308"/>
      <c r="G76" s="107"/>
    </row>
    <row r="77" spans="2:7">
      <c r="B77" s="146"/>
      <c r="C77" s="142" t="s">
        <v>532</v>
      </c>
      <c r="D77" s="143" t="s">
        <v>99</v>
      </c>
      <c r="E77" s="229">
        <v>3</v>
      </c>
      <c r="F77" s="308"/>
      <c r="G77" s="107"/>
    </row>
    <row r="78" spans="2:7">
      <c r="B78" s="146"/>
      <c r="C78" s="142"/>
      <c r="D78" s="143"/>
      <c r="E78" s="229"/>
      <c r="F78" s="308"/>
      <c r="G78" s="107"/>
    </row>
    <row r="79" spans="2:7">
      <c r="B79" s="146"/>
      <c r="C79" s="156" t="s">
        <v>531</v>
      </c>
      <c r="D79" s="143"/>
      <c r="E79" s="229"/>
      <c r="F79" s="308"/>
      <c r="G79" s="107"/>
    </row>
    <row r="80" spans="2:7">
      <c r="B80" s="146"/>
      <c r="C80" s="142"/>
      <c r="D80" s="143"/>
      <c r="E80" s="229"/>
      <c r="F80" s="308"/>
      <c r="G80" s="107"/>
    </row>
    <row r="81" spans="1:7" ht="38.25">
      <c r="B81" s="146"/>
      <c r="C81" s="142" t="s">
        <v>530</v>
      </c>
      <c r="D81" s="143" t="s">
        <v>218</v>
      </c>
      <c r="E81" s="229">
        <v>1</v>
      </c>
      <c r="F81" s="71"/>
      <c r="G81" s="107">
        <f>E81*F81</f>
        <v>0</v>
      </c>
    </row>
    <row r="82" spans="1:7">
      <c r="B82" s="146"/>
      <c r="C82" s="142"/>
      <c r="D82" s="143"/>
      <c r="E82" s="229"/>
      <c r="F82" s="308"/>
      <c r="G82" s="107"/>
    </row>
    <row r="83" spans="1:7">
      <c r="A83" s="107" t="s">
        <v>616</v>
      </c>
      <c r="B83" s="146" t="s">
        <v>81</v>
      </c>
      <c r="C83" s="142" t="s">
        <v>617</v>
      </c>
      <c r="D83" s="143"/>
      <c r="E83" s="229"/>
      <c r="F83" s="308"/>
      <c r="G83" s="107"/>
    </row>
    <row r="84" spans="1:7">
      <c r="B84" s="146"/>
      <c r="C84" s="142" t="s">
        <v>618</v>
      </c>
      <c r="D84" s="143"/>
      <c r="E84" s="229"/>
      <c r="F84" s="308"/>
      <c r="G84" s="107"/>
    </row>
    <row r="85" spans="1:7">
      <c r="B85" s="146"/>
      <c r="C85" s="142" t="s">
        <v>619</v>
      </c>
      <c r="D85" s="143"/>
      <c r="E85" s="229"/>
      <c r="F85" s="308"/>
      <c r="G85" s="107"/>
    </row>
    <row r="86" spans="1:7">
      <c r="B86" s="146"/>
      <c r="C86" s="142" t="s">
        <v>620</v>
      </c>
      <c r="D86" s="143"/>
      <c r="E86" s="229"/>
      <c r="F86" s="308"/>
      <c r="G86" s="107"/>
    </row>
    <row r="87" spans="1:7">
      <c r="B87" s="146"/>
      <c r="C87" s="142" t="s">
        <v>621</v>
      </c>
      <c r="D87" s="143"/>
      <c r="E87" s="229"/>
      <c r="F87" s="308"/>
      <c r="G87" s="107"/>
    </row>
    <row r="88" spans="1:7">
      <c r="B88" s="146"/>
      <c r="C88" s="142" t="s">
        <v>622</v>
      </c>
      <c r="D88" s="143"/>
      <c r="E88" s="229"/>
      <c r="F88" s="308"/>
      <c r="G88" s="107"/>
    </row>
    <row r="89" spans="1:7">
      <c r="B89" s="146"/>
      <c r="C89" s="142" t="s">
        <v>623</v>
      </c>
      <c r="D89" s="143"/>
      <c r="E89" s="229"/>
      <c r="F89" s="308"/>
      <c r="G89" s="107"/>
    </row>
    <row r="90" spans="1:7">
      <c r="B90" s="146"/>
      <c r="C90" s="142" t="s">
        <v>624</v>
      </c>
      <c r="D90" s="143" t="s">
        <v>218</v>
      </c>
      <c r="E90" s="229">
        <v>1</v>
      </c>
      <c r="F90" s="71"/>
      <c r="G90" s="107">
        <f>E90*F90</f>
        <v>0</v>
      </c>
    </row>
    <row r="92" spans="1:7" ht="13.5" thickBot="1">
      <c r="B92" s="147"/>
      <c r="C92" s="148" t="s">
        <v>589</v>
      </c>
      <c r="D92" s="213"/>
      <c r="E92" s="230"/>
      <c r="F92" s="310"/>
      <c r="G92" s="329">
        <f>SUM(G15:G91)</f>
        <v>0</v>
      </c>
    </row>
    <row r="93" spans="1:7" ht="13.5" thickTop="1"/>
  </sheetData>
  <sheetProtection algorithmName="SHA-512" hashValue="V+jG92qt5ReaMndbEoEt1XM/GzX4B/qKE30IuIn88UWJqKX3i8RX8Nes/XN6KJp+oztqaFXIRIR3uos2KDpKZA==" saltValue="GAkcqEY3kKud4NP99FW1gg==" spinCount="100000" sheet="1"/>
  <pageMargins left="0.70866141732283472" right="0.35433070866141736" top="0.74803149606299213" bottom="0.6692913385826772" header="0.19685039370078741"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Narrow,Navadno"&amp;9&amp;K03-001&amp;A &amp;R&amp;"Arial Narrow,Navadno"&amp;8&amp;K03-002&amp;P/&amp;N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13</vt:i4>
      </vt:variant>
    </vt:vector>
  </HeadingPairs>
  <TitlesOfParts>
    <vt:vector size="19" baseType="lpstr">
      <vt:lpstr>0</vt:lpstr>
      <vt:lpstr>SPinD</vt:lpstr>
      <vt:lpstr>REKAPITULACIJA</vt:lpstr>
      <vt:lpstr>C-EI</vt:lpstr>
      <vt:lpstr>D-DIESEL</vt:lpstr>
      <vt:lpstr>E-PREDELAVA TP</vt:lpstr>
      <vt:lpstr>REKAPITULACIJA!_PA</vt:lpstr>
      <vt:lpstr>'C-EI'!A</vt:lpstr>
      <vt:lpstr>'D-DIESEL'!A</vt:lpstr>
      <vt:lpstr>'E-PREDELAVA TP'!A</vt:lpstr>
      <vt:lpstr>'E-PREDELAVA TP'!Področje_tiskanja</vt:lpstr>
      <vt:lpstr>'C-EI'!Print_Area</vt:lpstr>
      <vt:lpstr>'D-DIESEL'!Print_Area</vt:lpstr>
      <vt:lpstr>'E-PREDELAVA TP'!Print_Area</vt:lpstr>
      <vt:lpstr>REKAPITULACIJA!Print_Area</vt:lpstr>
      <vt:lpstr>SPinD!Print_Area</vt:lpstr>
      <vt:lpstr>'C-EI'!Print_Titles</vt:lpstr>
      <vt:lpstr>'D-DIESEL'!Print_Titles</vt:lpstr>
      <vt:lpstr>'E-PREDELAVA TP'!Print_Titles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Projektant</dc:creator>
  <cp:lastModifiedBy>Eva Kotolenko</cp:lastModifiedBy>
  <cp:lastPrinted>2019-08-13T18:01:25Z</cp:lastPrinted>
  <dcterms:created xsi:type="dcterms:W3CDTF">2014-09-11T06:38:13Z</dcterms:created>
  <dcterms:modified xsi:type="dcterms:W3CDTF">2019-08-21T07:14:40Z</dcterms:modified>
</cp:coreProperties>
</file>