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Users\milen\Documents\2017\Mestna občina Kranj\OPN\"/>
    </mc:Choice>
  </mc:AlternateContent>
  <bookViews>
    <workbookView xWindow="0" yWindow="0" windowWidth="23040" windowHeight="9048" activeTab="1" xr2:uid="{00000000-000D-0000-FFFF-FFFF00000000}"/>
  </bookViews>
  <sheets>
    <sheet name="Sheet1" sheetId="1" r:id="rId1"/>
    <sheet name="List1" sheetId="2" r:id="rId2"/>
  </sheets>
  <calcPr calcId="171027"/>
</workbook>
</file>

<file path=xl/calcChain.xml><?xml version="1.0" encoding="utf-8"?>
<calcChain xmlns="http://schemas.openxmlformats.org/spreadsheetml/2006/main">
  <c r="E6" i="2" l="1"/>
  <c r="E7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5" i="2"/>
  <c r="E36" i="2" l="1"/>
  <c r="E37" i="2" s="1"/>
  <c r="E38" i="2" s="1"/>
</calcChain>
</file>

<file path=xl/sharedStrings.xml><?xml version="1.0" encoding="utf-8"?>
<sst xmlns="http://schemas.openxmlformats.org/spreadsheetml/2006/main" count="132" uniqueCount="77">
  <si>
    <r>
      <rPr>
        <b/>
        <sz val="9"/>
        <rFont val="Tahoma"/>
      </rPr>
      <t>PREDVIDENA DELA</t>
    </r>
  </si>
  <si>
    <r>
      <rPr>
        <b/>
        <sz val="9"/>
        <rFont val="Tahoma"/>
      </rPr>
      <t>I. VRTALNA DELA</t>
    </r>
  </si>
  <si>
    <r>
      <rPr>
        <sz val="9"/>
        <rFont val="Tahoma"/>
      </rPr>
      <t>Prevoz vrtalne garniture in opreme</t>
    </r>
  </si>
  <si>
    <r>
      <rPr>
        <sz val="9"/>
        <rFont val="Tahoma"/>
      </rPr>
      <t>Formiranje delovišča</t>
    </r>
  </si>
  <si>
    <r>
      <rPr>
        <sz val="9"/>
        <rFont val="Tahoma"/>
      </rPr>
      <t>Premiki med vrtinami</t>
    </r>
  </si>
  <si>
    <r>
      <rPr>
        <sz val="9"/>
        <rFont val="Tahoma"/>
      </rPr>
      <t xml:space="preserve">Vrtanje - v zemljinah </t>
    </r>
    <r>
      <rPr>
        <sz val="9"/>
        <rFont val="Tahoma"/>
      </rPr>
      <t xml:space="preserve">(qlina, </t>
    </r>
    <r>
      <rPr>
        <sz val="9"/>
        <rFont val="Tahoma"/>
      </rPr>
      <t>melj, pesek)</t>
    </r>
  </si>
  <si>
    <r>
      <rPr>
        <sz val="9"/>
        <rFont val="Tahoma"/>
      </rPr>
      <t>- v hribini na suho</t>
    </r>
  </si>
  <si>
    <r>
      <rPr>
        <b/>
        <sz val="9"/>
        <rFont val="Tahoma"/>
      </rPr>
      <t>Druga terenska dela</t>
    </r>
  </si>
  <si>
    <r>
      <rPr>
        <sz val="9"/>
        <rFont val="Tahoma"/>
      </rPr>
      <t>Cevitev vrtin</t>
    </r>
  </si>
  <si>
    <r>
      <rPr>
        <sz val="9"/>
        <rFont val="Tahoma"/>
      </rPr>
      <t>Odvzem vzorcev: kategorija 1 in 2</t>
    </r>
  </si>
  <si>
    <r>
      <rPr>
        <b/>
        <sz val="9"/>
        <rFont val="Tahoma"/>
      </rPr>
      <t>II. GEOTEHNICNE MERITVE V VRTINAH</t>
    </r>
  </si>
  <si>
    <r>
      <rPr>
        <sz val="9"/>
        <rFont val="Tahoma"/>
      </rPr>
      <t xml:space="preserve">Meritve s presiometrom </t>
    </r>
    <r>
      <rPr>
        <i/>
        <sz val="9"/>
        <rFont val="Tahoma"/>
      </rPr>
      <t>(3</t>
    </r>
    <r>
      <rPr>
        <sz val="9"/>
        <rFont val="Tahoma"/>
      </rPr>
      <t xml:space="preserve"> meritve na odsek)</t>
    </r>
  </si>
  <si>
    <r>
      <rPr>
        <sz val="9"/>
        <rFont val="Tahoma"/>
      </rPr>
      <t>Izvedba SPT (cca. 2 kom/vrtino)</t>
    </r>
  </si>
  <si>
    <r>
      <rPr>
        <sz val="9"/>
        <rFont val="Tahoma"/>
      </rPr>
      <t>Izvedba nalivalnega poskusa</t>
    </r>
  </si>
  <si>
    <r>
      <rPr>
        <sz val="9"/>
        <rFont val="Tahoma"/>
      </rPr>
      <t>Izvedba poskusa VDP hribine</t>
    </r>
  </si>
  <si>
    <r>
      <rPr>
        <sz val="9"/>
        <rFont val="Tahoma"/>
      </rPr>
      <t>Izvedba dilatometrskih meritev</t>
    </r>
  </si>
  <si>
    <r>
      <rPr>
        <sz val="9"/>
        <rFont val="Tahoma"/>
      </rPr>
      <t>Geodetski posnetki ustja vrtin</t>
    </r>
  </si>
  <si>
    <r>
      <rPr>
        <sz val="9"/>
        <rFont val="Tahoma"/>
      </rPr>
      <t>Inženirsko in hidro geološko kartiranje</t>
    </r>
  </si>
  <si>
    <r>
      <rPr>
        <b/>
        <sz val="9"/>
        <rFont val="Tahoma"/>
      </rPr>
      <t>IV. LABORATORIJSKE PREISKAVE</t>
    </r>
  </si>
  <si>
    <r>
      <rPr>
        <sz val="9"/>
        <rFont val="Tahoma"/>
      </rPr>
      <t>Naravna vlažnost, konsistence, prostorninska teža, MPP</t>
    </r>
  </si>
  <si>
    <r>
      <rPr>
        <sz val="9"/>
        <rFont val="Tahoma"/>
      </rPr>
      <t>Strižne karakteristike</t>
    </r>
  </si>
  <si>
    <r>
      <rPr>
        <sz val="9"/>
        <rFont val="Tahoma"/>
      </rPr>
      <t>Stisljivost in vodoprepustnost</t>
    </r>
  </si>
  <si>
    <r>
      <rPr>
        <sz val="9"/>
        <rFont val="Tahoma"/>
      </rPr>
      <t>Enoosna tlačna trdnost hribine in klasifikacija</t>
    </r>
  </si>
  <si>
    <r>
      <rPr>
        <b/>
        <sz val="9"/>
        <rFont val="Tahoma"/>
      </rPr>
      <t>V. IZDELAVA GEOLOŠKO - GEOTEHNIČNEGA ELABORATA</t>
    </r>
  </si>
  <si>
    <r>
      <rPr>
        <sz val="9"/>
        <rFont val="Tahoma"/>
      </rPr>
      <t>Izdelava inženirsko - geološke karte</t>
    </r>
  </si>
  <si>
    <r>
      <rPr>
        <sz val="9"/>
        <rFont val="Tahoma"/>
      </rPr>
      <t>Izdelava vzdolžnih in prečnih inženirsko - geoloških profilov in profilov vrtin ter sondažnih izkopov</t>
    </r>
  </si>
  <si>
    <r>
      <rPr>
        <sz val="9"/>
        <rFont val="Tahoma"/>
      </rPr>
      <t>Stabinostna analize pregradnega profila, upoštevajoč dejanski sestav tal, pregradni nasip, različne nivoje vodostaja in prostresno obremenitev</t>
    </r>
  </si>
  <si>
    <r>
      <rPr>
        <sz val="9"/>
        <rFont val="Tahoma"/>
      </rPr>
      <t>Analiza temeljenja talneqa izpusta</t>
    </r>
  </si>
  <si>
    <r>
      <rPr>
        <sz val="9"/>
        <rFont val="Tahoma"/>
      </rPr>
      <t>Stabinostna analize prestavitve trase lokalne ceste</t>
    </r>
  </si>
  <si>
    <r>
      <rPr>
        <sz val="9"/>
        <rFont val="Tahoma"/>
      </rPr>
      <t>Izdelava geološko geotehničnega elaborata</t>
    </r>
  </si>
  <si>
    <r>
      <rPr>
        <b/>
        <sz val="9"/>
        <rFont val="Tahoma"/>
      </rPr>
      <t>SKUPAJ brez DDV</t>
    </r>
  </si>
  <si>
    <r>
      <rPr>
        <b/>
        <sz val="9"/>
        <rFont val="Tahoma"/>
      </rPr>
      <t>DDV 22%</t>
    </r>
  </si>
  <si>
    <r>
      <rPr>
        <b/>
        <sz val="9"/>
        <rFont val="Tahoma"/>
      </rPr>
      <t>PONUDBENA VREDNOST DEL</t>
    </r>
  </si>
  <si>
    <r>
      <rPr>
        <b/>
        <sz val="9"/>
        <rFont val="Tahoma"/>
      </rPr>
      <t>KOLIČINA</t>
    </r>
  </si>
  <si>
    <r>
      <rPr>
        <sz val="9"/>
        <rFont val="Tahoma"/>
      </rPr>
      <t>1 kom</t>
    </r>
  </si>
  <si>
    <r>
      <rPr>
        <sz val="9"/>
        <rFont val="Tahoma"/>
      </rPr>
      <t>1 dan/ekipa</t>
    </r>
  </si>
  <si>
    <r>
      <rPr>
        <sz val="9"/>
        <rFont val="Tahoma"/>
      </rPr>
      <t>16 kom</t>
    </r>
  </si>
  <si>
    <r>
      <rPr>
        <b/>
        <sz val="9"/>
        <rFont val="Tahoma"/>
      </rPr>
      <t>in a 10-12 m = 176 m</t>
    </r>
  </si>
  <si>
    <r>
      <rPr>
        <sz val="9"/>
        <rFont val="Tahoma"/>
      </rPr>
      <t>112 m</t>
    </r>
  </si>
  <si>
    <r>
      <rPr>
        <sz val="9"/>
        <rFont val="Tahoma"/>
      </rPr>
      <t>64 m</t>
    </r>
  </si>
  <si>
    <r>
      <rPr>
        <sz val="9"/>
        <rFont val="Tahoma"/>
      </rPr>
      <t>20 kom</t>
    </r>
  </si>
  <si>
    <r>
      <rPr>
        <sz val="9"/>
        <rFont val="Tahoma"/>
      </rPr>
      <t>10 kom</t>
    </r>
  </si>
  <si>
    <r>
      <rPr>
        <sz val="9"/>
        <rFont val="Tahoma"/>
      </rPr>
      <t>32 kom</t>
    </r>
  </si>
  <si>
    <r>
      <rPr>
        <sz val="9"/>
        <rFont val="Tahoma"/>
      </rPr>
      <t>18 kom</t>
    </r>
  </si>
  <si>
    <r>
      <rPr>
        <sz val="9"/>
        <rFont val="Tahoma"/>
      </rPr>
      <t>4 kom</t>
    </r>
  </si>
  <si>
    <r>
      <rPr>
        <sz val="9"/>
        <rFont val="Tahoma"/>
      </rPr>
      <t>16 m</t>
    </r>
  </si>
  <si>
    <r>
      <rPr>
        <b/>
        <sz val="9"/>
        <rFont val="Tahoma"/>
      </rPr>
      <t>MI</t>
    </r>
  </si>
  <si>
    <r>
      <rPr>
        <sz val="9"/>
        <rFont val="Tahoma"/>
      </rPr>
      <t>176 m</t>
    </r>
  </si>
  <si>
    <r>
      <rPr>
        <sz val="9"/>
        <rFont val="Tahoma"/>
      </rPr>
      <t>4 dni/ing</t>
    </r>
  </si>
  <si>
    <r>
      <rPr>
        <sz val="9"/>
        <rFont val="Tahoma"/>
      </rPr>
      <t>6 kom</t>
    </r>
  </si>
  <si>
    <r>
      <rPr>
        <sz val="9"/>
        <rFont val="Tahoma"/>
      </rPr>
      <t>8 kom</t>
    </r>
  </si>
  <si>
    <r>
      <rPr>
        <sz val="9"/>
        <rFont val="Tahoma"/>
      </rPr>
      <t>12 dni/ing</t>
    </r>
  </si>
  <si>
    <r>
      <rPr>
        <sz val="9"/>
        <rFont val="Tahoma"/>
      </rPr>
      <t>2 dni/ing</t>
    </r>
  </si>
  <si>
    <r>
      <rPr>
        <sz val="9"/>
        <rFont val="Tahoma"/>
      </rPr>
      <t>8 dni/ing</t>
    </r>
  </si>
  <si>
    <r>
      <rPr>
        <b/>
        <sz val="9"/>
        <rFont val="Tahoma"/>
      </rPr>
      <t>CENA</t>
    </r>
  </si>
  <si>
    <r>
      <rPr>
        <b/>
        <sz val="9"/>
        <rFont val="Tahoma"/>
      </rPr>
      <t>ZNESEK</t>
    </r>
  </si>
  <si>
    <t>Lociranje vrtin, geološka in geotehniška spremljava s popisi jeder</t>
  </si>
  <si>
    <t>POPIS GEOTEHNIČNIH RAZISKAV ZA POTREBE IZGRADNJE ZADRŽEVALNIKOV ŽABNICA IN SORŠKA REKA</t>
  </si>
  <si>
    <t>III. GEOTEHNICNA DELA IN MERITVE NA POVRSINI</t>
  </si>
  <si>
    <t>Število geomehanskih vrtin 16 vrtin a 10-12 m = 176 m</t>
  </si>
  <si>
    <t>Prevoz vrtalne garniture in opreme</t>
  </si>
  <si>
    <t>PREDVIDENA DELA:</t>
  </si>
  <si>
    <t>Stabilnostna analize prestavitve trase lokalne ceste</t>
  </si>
  <si>
    <t>Stabilnostna analiza pregradnega profila, upoštevajoč dejanski sestav tal, pregradni nasip, različne nivoje vodostaja in prostresno obremenitev</t>
  </si>
  <si>
    <t>Analiza temeljenja talnega izpusta</t>
  </si>
  <si>
    <t>KOLIČINA</t>
  </si>
  <si>
    <t>Število geomehanskih vrtin  16 vrtin a 10-12 m = 176 m</t>
  </si>
  <si>
    <t>CENA</t>
  </si>
  <si>
    <t>ZNESEK</t>
  </si>
  <si>
    <t>SKUPAJ BREZ DDV</t>
  </si>
  <si>
    <t>DDV 22%</t>
  </si>
  <si>
    <t>SKUPAJ Z DDV</t>
  </si>
  <si>
    <t>ENOTA MERA</t>
  </si>
  <si>
    <t>kos</t>
  </si>
  <si>
    <t>dan/ekipa</t>
  </si>
  <si>
    <t>dni/ing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</si>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</sst>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10"/>
      <name val="Tahoma"/>
    </font>
    <font>
      <b/>
      <sz val="9"/>
      <name val="Tahoma"/>
    </font>
    <font>
      <sz val="9"/>
      <name val="Tahoma"/>
    </font>
    <font>
      <i/>
      <sz val="9"/>
      <name val="Tahoma"/>
    </font>
    <font>
      <b/>
      <sz val="9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left" indent="1"/>
    </xf>
    <xf numFmtId="0" fontId="0" fillId="0" borderId="14" xfId="0" applyBorder="1" applyAlignment="1">
      <alignment horizontal="left" indent="4"/>
    </xf>
    <xf numFmtId="0" fontId="0" fillId="0" borderId="15" xfId="0" applyBorder="1" applyAlignment="1">
      <alignment horizontal="justify"/>
    </xf>
    <xf numFmtId="0" fontId="0" fillId="0" borderId="16" xfId="0" applyBorder="1" applyAlignment="1">
      <alignment horizontal="justify"/>
    </xf>
    <xf numFmtId="0" fontId="0" fillId="0" borderId="17" xfId="0" applyBorder="1" applyAlignment="1">
      <alignment horizontal="justify" wrapText="1"/>
    </xf>
    <xf numFmtId="0" fontId="0" fillId="0" borderId="18" xfId="0" applyBorder="1" applyAlignment="1">
      <alignment horizontal="center" vertical="top"/>
    </xf>
    <xf numFmtId="0" fontId="0" fillId="0" borderId="22" xfId="0" applyBorder="1" applyAlignment="1">
      <alignment horizontal="left" vertical="top" indent="2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horizontal="justify" vertical="top"/>
    </xf>
    <xf numFmtId="0" fontId="0" fillId="0" borderId="25" xfId="0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3" fillId="0" borderId="17" xfId="0" applyFont="1" applyBorder="1" applyAlignment="1">
      <alignment horizontal="justify" wrapText="1"/>
    </xf>
    <xf numFmtId="0" fontId="1" fillId="2" borderId="19" xfId="0" applyFont="1" applyFill="1" applyBorder="1" applyAlignment="1">
      <alignment vertical="top"/>
    </xf>
    <xf numFmtId="0" fontId="0" fillId="2" borderId="20" xfId="0" applyFill="1" applyBorder="1"/>
    <xf numFmtId="0" fontId="0" fillId="2" borderId="21" xfId="0" applyFill="1" applyBorder="1"/>
    <xf numFmtId="0" fontId="0" fillId="0" borderId="28" xfId="0" applyBorder="1"/>
    <xf numFmtId="0" fontId="2" fillId="0" borderId="28" xfId="0" applyFont="1" applyBorder="1" applyAlignment="1">
      <alignment horizontal="left" vertical="center"/>
    </xf>
    <xf numFmtId="0" fontId="0" fillId="0" borderId="27" xfId="0" applyBorder="1"/>
    <xf numFmtId="0" fontId="7" fillId="0" borderId="28" xfId="0" applyFont="1" applyBorder="1"/>
    <xf numFmtId="0" fontId="7" fillId="2" borderId="28" xfId="0" applyFont="1" applyFill="1" applyBorder="1"/>
    <xf numFmtId="0" fontId="0" fillId="2" borderId="28" xfId="0" applyFill="1" applyBorder="1"/>
    <xf numFmtId="0" fontId="3" fillId="0" borderId="28" xfId="0" applyFont="1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8" xfId="0" applyBorder="1" applyAlignment="1">
      <alignment horizontal="left" indent="4"/>
    </xf>
    <xf numFmtId="0" fontId="0" fillId="2" borderId="28" xfId="0" applyFill="1" applyBorder="1" applyAlignment="1">
      <alignment horizontal="left" vertical="top"/>
    </xf>
    <xf numFmtId="0" fontId="0" fillId="0" borderId="28" xfId="0" applyBorder="1" applyAlignment="1">
      <alignment horizontal="justify"/>
    </xf>
    <xf numFmtId="0" fontId="6" fillId="2" borderId="28" xfId="0" applyFont="1" applyFill="1" applyBorder="1"/>
    <xf numFmtId="0" fontId="3" fillId="0" borderId="28" xfId="0" applyFont="1" applyBorder="1" applyAlignment="1">
      <alignment horizontal="justify" wrapText="1"/>
    </xf>
    <xf numFmtId="0" fontId="0" fillId="0" borderId="28" xfId="0" applyBorder="1" applyAlignment="1">
      <alignment horizontal="justify" wrapText="1"/>
    </xf>
    <xf numFmtId="0" fontId="3" fillId="0" borderId="28" xfId="0" applyFont="1" applyBorder="1" applyAlignment="1">
      <alignment horizontal="justify"/>
    </xf>
    <xf numFmtId="0" fontId="6" fillId="0" borderId="28" xfId="0" applyFont="1" applyBorder="1"/>
    <xf numFmtId="0" fontId="0" fillId="2" borderId="5" xfId="0" applyFill="1" applyBorder="1" applyAlignment="1">
      <alignment horizontal="left"/>
    </xf>
    <xf numFmtId="0" fontId="0" fillId="2" borderId="6" xfId="0" applyFill="1" applyBorder="1" applyAlignment="1">
      <alignment horizontal="left"/>
    </xf>
    <xf numFmtId="0" fontId="0" fillId="2" borderId="7" xfId="0" applyFill="1" applyBorder="1" applyAlignment="1">
      <alignment horizontal="left"/>
    </xf>
    <xf numFmtId="0" fontId="0" fillId="2" borderId="19" xfId="0" applyFill="1" applyBorder="1" applyAlignment="1">
      <alignment vertical="top" wrapText="1"/>
    </xf>
    <xf numFmtId="0" fontId="0" fillId="2" borderId="20" xfId="0" applyFill="1" applyBorder="1" applyAlignment="1">
      <alignment vertical="top" wrapText="1"/>
    </xf>
    <xf numFmtId="0" fontId="0" fillId="2" borderId="21" xfId="0" applyFill="1" applyBorder="1" applyAlignment="1">
      <alignment vertical="top" wrapText="1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5" fillId="2" borderId="5" xfId="0" applyFont="1" applyFill="1" applyBorder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50"/>
  <sheetViews>
    <sheetView topLeftCell="A19" workbookViewId="0">
      <selection sqref="A1:D38"/>
    </sheetView>
  </sheetViews>
  <sheetFormatPr defaultRowHeight="13.2" x14ac:dyDescent="0.25"/>
  <cols>
    <col min="1" max="1" width="64"/>
    <col min="2" max="2" width="21"/>
    <col min="3" max="3" width="11"/>
    <col min="4" max="4" width="16"/>
  </cols>
  <sheetData>
    <row r="1" spans="1:4" ht="13.8" thickBot="1" x14ac:dyDescent="0.3">
      <c r="A1" s="20" t="s">
        <v>57</v>
      </c>
      <c r="B1" s="21"/>
      <c r="C1" s="21"/>
      <c r="D1" s="22"/>
    </row>
    <row r="2" spans="1:4" ht="13.8" thickBot="1" x14ac:dyDescent="0.3"/>
    <row r="3" spans="1:4" x14ac:dyDescent="0.25">
      <c r="A3" s="2" t="s">
        <v>0</v>
      </c>
      <c r="B3" s="3" t="s">
        <v>33</v>
      </c>
      <c r="C3" s="4" t="s">
        <v>54</v>
      </c>
      <c r="D3" s="3" t="s">
        <v>55</v>
      </c>
    </row>
    <row r="4" spans="1:4" x14ac:dyDescent="0.25">
      <c r="A4" s="39" t="s">
        <v>1</v>
      </c>
      <c r="B4" s="40"/>
      <c r="C4" s="40"/>
      <c r="D4" s="41"/>
    </row>
    <row r="5" spans="1:4" x14ac:dyDescent="0.25">
      <c r="A5" s="5" t="s">
        <v>2</v>
      </c>
      <c r="B5" s="6" t="s">
        <v>34</v>
      </c>
      <c r="C5" s="7"/>
      <c r="D5" s="6"/>
    </row>
    <row r="6" spans="1:4" x14ac:dyDescent="0.25">
      <c r="A6" s="5" t="s">
        <v>3</v>
      </c>
      <c r="B6" s="6" t="s">
        <v>35</v>
      </c>
      <c r="C6" s="7"/>
      <c r="D6" s="6"/>
    </row>
    <row r="7" spans="1:4" ht="13.8" thickBot="1" x14ac:dyDescent="0.3">
      <c r="A7" s="5" t="s">
        <v>4</v>
      </c>
      <c r="B7" s="6" t="s">
        <v>36</v>
      </c>
      <c r="C7" s="7"/>
      <c r="D7" s="6"/>
    </row>
    <row r="8" spans="1:4" ht="13.8" thickBot="1" x14ac:dyDescent="0.3">
      <c r="A8" s="48" t="s">
        <v>59</v>
      </c>
      <c r="B8" s="40" t="s">
        <v>37</v>
      </c>
      <c r="C8" s="40"/>
      <c r="D8" s="41"/>
    </row>
    <row r="9" spans="1:4" ht="13.8" thickBot="1" x14ac:dyDescent="0.3">
      <c r="A9" s="5" t="s">
        <v>5</v>
      </c>
      <c r="B9" s="6" t="s">
        <v>38</v>
      </c>
      <c r="C9" s="7"/>
      <c r="D9" s="6"/>
    </row>
    <row r="10" spans="1:4" x14ac:dyDescent="0.25">
      <c r="A10" s="8" t="s">
        <v>6</v>
      </c>
      <c r="B10" s="6" t="s">
        <v>39</v>
      </c>
      <c r="C10" s="7"/>
      <c r="D10" s="6"/>
    </row>
    <row r="11" spans="1:4" x14ac:dyDescent="0.25">
      <c r="A11" s="45" t="s">
        <v>7</v>
      </c>
      <c r="B11" s="46"/>
      <c r="C11" s="46"/>
      <c r="D11" s="47"/>
    </row>
    <row r="12" spans="1:4" x14ac:dyDescent="0.25">
      <c r="A12" s="5" t="s">
        <v>8</v>
      </c>
      <c r="B12" s="6" t="s">
        <v>38</v>
      </c>
      <c r="C12" s="7"/>
      <c r="D12" s="6"/>
    </row>
    <row r="13" spans="1:4" x14ac:dyDescent="0.25">
      <c r="A13" s="5" t="s">
        <v>9</v>
      </c>
      <c r="B13" s="6" t="s">
        <v>40</v>
      </c>
      <c r="C13" s="7"/>
      <c r="D13" s="6"/>
    </row>
    <row r="14" spans="1:4" x14ac:dyDescent="0.25">
      <c r="A14" s="39" t="s">
        <v>10</v>
      </c>
      <c r="B14" s="40"/>
      <c r="C14" s="40"/>
      <c r="D14" s="41"/>
    </row>
    <row r="15" spans="1:4" x14ac:dyDescent="0.25">
      <c r="A15" s="9" t="s">
        <v>11</v>
      </c>
      <c r="B15" s="6" t="s">
        <v>41</v>
      </c>
      <c r="C15" s="7"/>
      <c r="D15" s="6"/>
    </row>
    <row r="16" spans="1:4" x14ac:dyDescent="0.25">
      <c r="A16" s="9" t="s">
        <v>12</v>
      </c>
      <c r="B16" s="6" t="s">
        <v>42</v>
      </c>
      <c r="C16" s="7"/>
      <c r="D16" s="6"/>
    </row>
    <row r="17" spans="1:4" x14ac:dyDescent="0.25">
      <c r="A17" s="9" t="s">
        <v>13</v>
      </c>
      <c r="B17" s="6" t="s">
        <v>43</v>
      </c>
      <c r="C17" s="7"/>
      <c r="D17" s="6"/>
    </row>
    <row r="18" spans="1:4" x14ac:dyDescent="0.25">
      <c r="A18" s="9" t="s">
        <v>14</v>
      </c>
      <c r="B18" s="6" t="s">
        <v>44</v>
      </c>
      <c r="C18" s="7"/>
      <c r="D18" s="6"/>
    </row>
    <row r="19" spans="1:4" ht="13.8" thickBot="1" x14ac:dyDescent="0.3">
      <c r="A19" s="9" t="s">
        <v>15</v>
      </c>
      <c r="B19" s="6" t="s">
        <v>45</v>
      </c>
      <c r="C19" s="7"/>
      <c r="D19" s="6"/>
    </row>
    <row r="20" spans="1:4" ht="13.8" thickBot="1" x14ac:dyDescent="0.3">
      <c r="A20" s="48" t="s">
        <v>58</v>
      </c>
      <c r="B20" s="40" t="s">
        <v>46</v>
      </c>
      <c r="C20" s="40"/>
      <c r="D20" s="41"/>
    </row>
    <row r="21" spans="1:4" ht="13.8" thickBot="1" x14ac:dyDescent="0.3">
      <c r="A21" s="9" t="s">
        <v>16</v>
      </c>
      <c r="B21" s="6" t="s">
        <v>36</v>
      </c>
      <c r="C21" s="7"/>
      <c r="D21" s="6"/>
    </row>
    <row r="22" spans="1:4" x14ac:dyDescent="0.25">
      <c r="A22" s="19" t="s">
        <v>56</v>
      </c>
      <c r="B22" s="6" t="s">
        <v>47</v>
      </c>
      <c r="C22" s="7"/>
      <c r="D22" s="12"/>
    </row>
    <row r="23" spans="1:4" x14ac:dyDescent="0.25">
      <c r="A23" s="9" t="s">
        <v>17</v>
      </c>
      <c r="B23" s="6" t="s">
        <v>48</v>
      </c>
      <c r="C23" s="7"/>
      <c r="D23" s="6"/>
    </row>
    <row r="24" spans="1:4" x14ac:dyDescent="0.25">
      <c r="A24" s="39" t="s">
        <v>18</v>
      </c>
      <c r="B24" s="40"/>
      <c r="C24" s="40"/>
      <c r="D24" s="41"/>
    </row>
    <row r="25" spans="1:4" x14ac:dyDescent="0.25">
      <c r="A25" s="5" t="s">
        <v>19</v>
      </c>
      <c r="B25" s="6" t="s">
        <v>49</v>
      </c>
      <c r="C25" s="7"/>
      <c r="D25" s="6"/>
    </row>
    <row r="26" spans="1:4" x14ac:dyDescent="0.25">
      <c r="A26" s="5" t="s">
        <v>20</v>
      </c>
      <c r="B26" s="6" t="s">
        <v>44</v>
      </c>
      <c r="C26" s="7"/>
      <c r="D26" s="6"/>
    </row>
    <row r="27" spans="1:4" x14ac:dyDescent="0.25">
      <c r="A27" s="5" t="s">
        <v>21</v>
      </c>
      <c r="B27" s="6" t="s">
        <v>50</v>
      </c>
      <c r="C27" s="7"/>
      <c r="D27" s="6"/>
    </row>
    <row r="28" spans="1:4" x14ac:dyDescent="0.25">
      <c r="A28" s="5" t="s">
        <v>22</v>
      </c>
      <c r="B28" s="6" t="s">
        <v>49</v>
      </c>
      <c r="C28" s="7"/>
      <c r="D28" s="6"/>
    </row>
    <row r="29" spans="1:4" x14ac:dyDescent="0.25">
      <c r="A29" s="42" t="s">
        <v>23</v>
      </c>
      <c r="B29" s="43"/>
      <c r="C29" s="43"/>
      <c r="D29" s="44"/>
    </row>
    <row r="30" spans="1:4" x14ac:dyDescent="0.25">
      <c r="A30" s="9" t="s">
        <v>24</v>
      </c>
      <c r="B30" s="6" t="s">
        <v>48</v>
      </c>
      <c r="C30" s="7"/>
      <c r="D30" s="6"/>
    </row>
    <row r="31" spans="1:4" ht="23.4" x14ac:dyDescent="0.25">
      <c r="A31" s="11" t="s">
        <v>25</v>
      </c>
      <c r="B31" s="6" t="s">
        <v>47</v>
      </c>
      <c r="C31" s="7"/>
      <c r="D31" s="12"/>
    </row>
    <row r="32" spans="1:4" ht="23.4" x14ac:dyDescent="0.25">
      <c r="A32" s="11" t="s">
        <v>26</v>
      </c>
      <c r="B32" s="6" t="s">
        <v>51</v>
      </c>
      <c r="C32" s="7"/>
      <c r="D32" s="6"/>
    </row>
    <row r="33" spans="1:4" x14ac:dyDescent="0.25">
      <c r="A33" s="9" t="s">
        <v>27</v>
      </c>
      <c r="B33" s="6" t="s">
        <v>48</v>
      </c>
      <c r="C33" s="7"/>
      <c r="D33" s="6"/>
    </row>
    <row r="34" spans="1:4" x14ac:dyDescent="0.25">
      <c r="A34" s="9" t="s">
        <v>28</v>
      </c>
      <c r="B34" s="6" t="s">
        <v>52</v>
      </c>
      <c r="C34" s="7"/>
      <c r="D34" s="6"/>
    </row>
    <row r="35" spans="1:4" x14ac:dyDescent="0.25">
      <c r="A35" s="9" t="s">
        <v>29</v>
      </c>
      <c r="B35" s="6" t="s">
        <v>53</v>
      </c>
      <c r="C35" s="7"/>
      <c r="D35" s="6"/>
    </row>
    <row r="36" spans="1:4" x14ac:dyDescent="0.25">
      <c r="A36" s="10" t="s">
        <v>30</v>
      </c>
      <c r="B36" s="13"/>
      <c r="C36" s="14"/>
      <c r="D36" s="6"/>
    </row>
    <row r="37" spans="1:4" x14ac:dyDescent="0.25">
      <c r="A37" s="10" t="s">
        <v>31</v>
      </c>
      <c r="B37" s="13"/>
      <c r="C37" s="14"/>
      <c r="D37" s="6"/>
    </row>
    <row r="38" spans="1:4" x14ac:dyDescent="0.25">
      <c r="A38" s="15" t="s">
        <v>32</v>
      </c>
      <c r="B38" s="13"/>
      <c r="C38" s="14"/>
      <c r="D38" s="12"/>
    </row>
    <row r="40" spans="1:4" x14ac:dyDescent="0.25">
      <c r="A40" s="16"/>
    </row>
    <row r="42" spans="1:4" x14ac:dyDescent="0.25">
      <c r="A42" s="17"/>
    </row>
    <row r="44" spans="1:4" x14ac:dyDescent="0.25">
      <c r="A44" s="1"/>
    </row>
    <row r="46" spans="1:4" x14ac:dyDescent="0.25">
      <c r="A46" s="17"/>
    </row>
    <row r="47" spans="1:4" x14ac:dyDescent="0.25">
      <c r="A47" s="17"/>
    </row>
    <row r="48" spans="1:4" x14ac:dyDescent="0.25">
      <c r="A48" s="17"/>
    </row>
    <row r="50" spans="1:1" x14ac:dyDescent="0.25">
      <c r="A50" s="18"/>
    </row>
  </sheetData>
  <mergeCells count="7">
    <mergeCell ref="A24:D24"/>
    <mergeCell ref="A29:D29"/>
    <mergeCell ref="A4:D4"/>
    <mergeCell ref="A11:D11"/>
    <mergeCell ref="A14:D14"/>
    <mergeCell ref="A8:D8"/>
    <mergeCell ref="A20:D20"/>
  </mergeCells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8"/>
  <sheetViews>
    <sheetView tabSelected="1" workbookViewId="0">
      <selection activeCell="D17" sqref="D17"/>
    </sheetView>
  </sheetViews>
  <sheetFormatPr defaultRowHeight="13.2" x14ac:dyDescent="0.25"/>
  <cols>
    <col min="1" max="1" width="56.6640625" customWidth="1"/>
    <col min="2" max="2" width="24.44140625" customWidth="1"/>
    <col min="3" max="3" width="12.6640625" customWidth="1"/>
  </cols>
  <sheetData>
    <row r="1" spans="1:21" ht="13.5" customHeight="1" x14ac:dyDescent="0.25"/>
    <row r="3" spans="1:21" x14ac:dyDescent="0.25">
      <c r="A3" s="24" t="s">
        <v>61</v>
      </c>
      <c r="B3" s="24" t="s">
        <v>72</v>
      </c>
      <c r="C3" s="24" t="s">
        <v>65</v>
      </c>
      <c r="D3" s="24" t="s">
        <v>67</v>
      </c>
      <c r="E3" s="24" t="s">
        <v>68</v>
      </c>
    </row>
    <row r="4" spans="1:21" x14ac:dyDescent="0.25">
      <c r="A4" s="28" t="s">
        <v>1</v>
      </c>
      <c r="B4" s="28"/>
      <c r="C4" s="28"/>
      <c r="D4" s="23"/>
      <c r="E4" s="23"/>
    </row>
    <row r="5" spans="1:21" x14ac:dyDescent="0.25">
      <c r="A5" s="29" t="s">
        <v>60</v>
      </c>
      <c r="B5" s="29" t="s">
        <v>73</v>
      </c>
      <c r="C5" s="23">
        <v>1</v>
      </c>
      <c r="D5" s="23"/>
      <c r="E5" s="23">
        <f>C5*D5</f>
        <v>0</v>
      </c>
    </row>
    <row r="6" spans="1:21" x14ac:dyDescent="0.25">
      <c r="A6" s="30" t="s">
        <v>3</v>
      </c>
      <c r="B6" s="30" t="s">
        <v>74</v>
      </c>
      <c r="C6" s="23">
        <v>1</v>
      </c>
      <c r="D6" s="23"/>
      <c r="E6" s="23">
        <f t="shared" ref="E6:E38" si="0">C6*D6</f>
        <v>0</v>
      </c>
    </row>
    <row r="7" spans="1:21" x14ac:dyDescent="0.25">
      <c r="A7" s="30" t="s">
        <v>4</v>
      </c>
      <c r="B7" s="30" t="s">
        <v>73</v>
      </c>
      <c r="C7" s="23">
        <v>16</v>
      </c>
      <c r="D7" s="23"/>
      <c r="E7" s="23">
        <f t="shared" si="0"/>
        <v>0</v>
      </c>
    </row>
    <row r="8" spans="1:21" x14ac:dyDescent="0.25">
      <c r="A8" s="27" t="s">
        <v>66</v>
      </c>
      <c r="B8" s="27"/>
      <c r="C8" s="28"/>
      <c r="D8" s="23"/>
      <c r="E8" s="23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</row>
    <row r="9" spans="1:21" x14ac:dyDescent="0.25">
      <c r="A9" s="30" t="s">
        <v>5</v>
      </c>
      <c r="B9" s="30" t="s">
        <v>76</v>
      </c>
      <c r="C9" s="26">
        <v>112</v>
      </c>
      <c r="D9" s="23"/>
      <c r="E9" s="23">
        <f t="shared" si="0"/>
        <v>0</v>
      </c>
    </row>
    <row r="10" spans="1:21" x14ac:dyDescent="0.25">
      <c r="A10" s="31" t="s">
        <v>6</v>
      </c>
      <c r="B10" s="31" t="s">
        <v>76</v>
      </c>
      <c r="C10" s="26">
        <v>64</v>
      </c>
      <c r="D10" s="23"/>
      <c r="E10" s="23">
        <f t="shared" si="0"/>
        <v>0</v>
      </c>
    </row>
    <row r="11" spans="1:21" x14ac:dyDescent="0.25">
      <c r="A11" s="32" t="s">
        <v>7</v>
      </c>
      <c r="B11" s="32"/>
      <c r="C11" s="27"/>
      <c r="D11" s="23"/>
      <c r="E11" s="23"/>
    </row>
    <row r="12" spans="1:21" x14ac:dyDescent="0.25">
      <c r="A12" s="30" t="s">
        <v>8</v>
      </c>
      <c r="B12" s="30" t="s">
        <v>76</v>
      </c>
      <c r="C12" s="26">
        <v>112</v>
      </c>
      <c r="D12" s="23"/>
      <c r="E12" s="23">
        <f t="shared" si="0"/>
        <v>0</v>
      </c>
    </row>
    <row r="13" spans="1:21" x14ac:dyDescent="0.25">
      <c r="A13" s="30" t="s">
        <v>9</v>
      </c>
      <c r="B13" s="30" t="s">
        <v>73</v>
      </c>
      <c r="C13" s="26">
        <v>20</v>
      </c>
      <c r="D13" s="23"/>
      <c r="E13" s="23">
        <f t="shared" si="0"/>
        <v>0</v>
      </c>
    </row>
    <row r="14" spans="1:21" x14ac:dyDescent="0.25">
      <c r="A14" s="28" t="s">
        <v>10</v>
      </c>
      <c r="B14" s="28"/>
      <c r="C14" s="28"/>
      <c r="D14" s="23"/>
      <c r="E14" s="23">
        <f t="shared" si="0"/>
        <v>0</v>
      </c>
    </row>
    <row r="15" spans="1:21" x14ac:dyDescent="0.25">
      <c r="A15" s="33" t="s">
        <v>11</v>
      </c>
      <c r="B15" s="33" t="s">
        <v>73</v>
      </c>
      <c r="C15" s="26">
        <v>10</v>
      </c>
      <c r="D15" s="23"/>
      <c r="E15" s="23">
        <f t="shared" si="0"/>
        <v>0</v>
      </c>
    </row>
    <row r="16" spans="1:21" x14ac:dyDescent="0.25">
      <c r="A16" s="33" t="s">
        <v>12</v>
      </c>
      <c r="B16" s="33" t="s">
        <v>73</v>
      </c>
      <c r="C16" s="26">
        <v>32</v>
      </c>
      <c r="D16" s="23"/>
      <c r="E16" s="23">
        <f t="shared" si="0"/>
        <v>0</v>
      </c>
    </row>
    <row r="17" spans="1:5" x14ac:dyDescent="0.25">
      <c r="A17" s="33" t="s">
        <v>13</v>
      </c>
      <c r="B17" s="33" t="s">
        <v>73</v>
      </c>
      <c r="C17" s="26">
        <v>18</v>
      </c>
      <c r="D17" s="23"/>
      <c r="E17" s="23">
        <f t="shared" si="0"/>
        <v>0</v>
      </c>
    </row>
    <row r="18" spans="1:5" x14ac:dyDescent="0.25">
      <c r="A18" s="33" t="s">
        <v>14</v>
      </c>
      <c r="B18" s="33" t="s">
        <v>73</v>
      </c>
      <c r="C18" s="26">
        <v>4</v>
      </c>
      <c r="D18" s="23"/>
      <c r="E18" s="23">
        <f t="shared" si="0"/>
        <v>0</v>
      </c>
    </row>
    <row r="19" spans="1:5" x14ac:dyDescent="0.25">
      <c r="A19" s="33" t="s">
        <v>15</v>
      </c>
      <c r="B19" s="33" t="s">
        <v>76</v>
      </c>
      <c r="C19" s="26">
        <v>16</v>
      </c>
      <c r="D19" s="23"/>
      <c r="E19" s="23">
        <f t="shared" si="0"/>
        <v>0</v>
      </c>
    </row>
    <row r="20" spans="1:5" x14ac:dyDescent="0.25">
      <c r="A20" s="34" t="s">
        <v>58</v>
      </c>
      <c r="B20" s="34"/>
      <c r="C20" s="28"/>
      <c r="D20" s="23"/>
      <c r="E20" s="23">
        <f t="shared" si="0"/>
        <v>0</v>
      </c>
    </row>
    <row r="21" spans="1:5" x14ac:dyDescent="0.25">
      <c r="A21" s="33" t="s">
        <v>16</v>
      </c>
      <c r="B21" s="33" t="s">
        <v>73</v>
      </c>
      <c r="C21" s="26">
        <v>16</v>
      </c>
      <c r="D21" s="23"/>
      <c r="E21" s="23">
        <f t="shared" si="0"/>
        <v>0</v>
      </c>
    </row>
    <row r="22" spans="1:5" x14ac:dyDescent="0.25">
      <c r="A22" s="35" t="s">
        <v>56</v>
      </c>
      <c r="B22" s="35" t="s">
        <v>76</v>
      </c>
      <c r="C22" s="26">
        <v>176</v>
      </c>
      <c r="D22" s="23"/>
      <c r="E22" s="23">
        <f t="shared" si="0"/>
        <v>0</v>
      </c>
    </row>
    <row r="23" spans="1:5" x14ac:dyDescent="0.25">
      <c r="A23" s="33" t="s">
        <v>17</v>
      </c>
      <c r="B23" s="33" t="s">
        <v>75</v>
      </c>
      <c r="C23" s="26">
        <v>4</v>
      </c>
      <c r="D23" s="23"/>
      <c r="E23" s="23">
        <f t="shared" si="0"/>
        <v>0</v>
      </c>
    </row>
    <row r="24" spans="1:5" x14ac:dyDescent="0.25">
      <c r="A24" s="28" t="s">
        <v>18</v>
      </c>
      <c r="B24" s="28"/>
      <c r="C24" s="28"/>
      <c r="D24" s="23"/>
      <c r="E24" s="23">
        <f t="shared" si="0"/>
        <v>0</v>
      </c>
    </row>
    <row r="25" spans="1:5" x14ac:dyDescent="0.25">
      <c r="A25" s="30" t="s">
        <v>19</v>
      </c>
      <c r="B25" s="30" t="s">
        <v>73</v>
      </c>
      <c r="C25" s="26">
        <v>6</v>
      </c>
      <c r="D25" s="23"/>
      <c r="E25" s="23">
        <f t="shared" si="0"/>
        <v>0</v>
      </c>
    </row>
    <row r="26" spans="1:5" x14ac:dyDescent="0.25">
      <c r="A26" s="30" t="s">
        <v>20</v>
      </c>
      <c r="B26" s="30" t="s">
        <v>73</v>
      </c>
      <c r="C26" s="26">
        <v>4</v>
      </c>
      <c r="D26" s="23"/>
      <c r="E26" s="23">
        <f t="shared" si="0"/>
        <v>0</v>
      </c>
    </row>
    <row r="27" spans="1:5" x14ac:dyDescent="0.25">
      <c r="A27" s="30" t="s">
        <v>21</v>
      </c>
      <c r="B27" s="30" t="s">
        <v>73</v>
      </c>
      <c r="C27" s="26">
        <v>8</v>
      </c>
      <c r="D27" s="23"/>
      <c r="E27" s="23">
        <f t="shared" si="0"/>
        <v>0</v>
      </c>
    </row>
    <row r="28" spans="1:5" x14ac:dyDescent="0.25">
      <c r="A28" s="30" t="s">
        <v>22</v>
      </c>
      <c r="B28" s="30" t="s">
        <v>73</v>
      </c>
      <c r="C28" s="26">
        <v>6</v>
      </c>
      <c r="D28" s="23"/>
      <c r="E28" s="23">
        <f t="shared" si="0"/>
        <v>0</v>
      </c>
    </row>
    <row r="29" spans="1:5" x14ac:dyDescent="0.25">
      <c r="A29" s="28" t="s">
        <v>23</v>
      </c>
      <c r="B29" s="28"/>
      <c r="C29" s="28"/>
      <c r="D29" s="23"/>
      <c r="E29" s="23">
        <f t="shared" si="0"/>
        <v>0</v>
      </c>
    </row>
    <row r="30" spans="1:5" x14ac:dyDescent="0.25">
      <c r="A30" s="33" t="s">
        <v>24</v>
      </c>
      <c r="B30" s="33" t="s">
        <v>75</v>
      </c>
      <c r="C30" s="26">
        <v>4</v>
      </c>
      <c r="D30" s="23"/>
      <c r="E30" s="23">
        <f t="shared" si="0"/>
        <v>0</v>
      </c>
    </row>
    <row r="31" spans="1:5" ht="23.4" x14ac:dyDescent="0.25">
      <c r="A31" s="36" t="s">
        <v>25</v>
      </c>
      <c r="B31" s="36" t="s">
        <v>76</v>
      </c>
      <c r="C31" s="26">
        <v>176</v>
      </c>
      <c r="D31" s="23"/>
      <c r="E31" s="23">
        <f t="shared" si="0"/>
        <v>0</v>
      </c>
    </row>
    <row r="32" spans="1:5" ht="23.4" x14ac:dyDescent="0.25">
      <c r="A32" s="35" t="s">
        <v>63</v>
      </c>
      <c r="B32" s="35" t="s">
        <v>75</v>
      </c>
      <c r="C32" s="26">
        <v>12</v>
      </c>
      <c r="D32" s="23"/>
      <c r="E32" s="23">
        <f t="shared" si="0"/>
        <v>0</v>
      </c>
    </row>
    <row r="33" spans="1:5" x14ac:dyDescent="0.25">
      <c r="A33" s="37" t="s">
        <v>64</v>
      </c>
      <c r="B33" s="37" t="s">
        <v>75</v>
      </c>
      <c r="C33" s="26">
        <v>4</v>
      </c>
      <c r="D33" s="23"/>
      <c r="E33" s="23">
        <f t="shared" si="0"/>
        <v>0</v>
      </c>
    </row>
    <row r="34" spans="1:5" x14ac:dyDescent="0.25">
      <c r="A34" s="37" t="s">
        <v>62</v>
      </c>
      <c r="B34" s="37" t="s">
        <v>75</v>
      </c>
      <c r="C34" s="26">
        <v>2</v>
      </c>
      <c r="D34" s="23"/>
      <c r="E34" s="23">
        <f t="shared" si="0"/>
        <v>0</v>
      </c>
    </row>
    <row r="35" spans="1:5" x14ac:dyDescent="0.25">
      <c r="A35" s="33" t="s">
        <v>29</v>
      </c>
      <c r="B35" s="33" t="s">
        <v>75</v>
      </c>
      <c r="C35" s="26">
        <v>8</v>
      </c>
      <c r="D35" s="23"/>
      <c r="E35" s="23">
        <f t="shared" si="0"/>
        <v>0</v>
      </c>
    </row>
    <row r="36" spans="1:5" x14ac:dyDescent="0.25">
      <c r="A36" s="38" t="s">
        <v>69</v>
      </c>
      <c r="B36" s="38"/>
      <c r="C36" s="23"/>
      <c r="D36" s="23"/>
      <c r="E36" s="23">
        <f>SUM(E5:E35)</f>
        <v>0</v>
      </c>
    </row>
    <row r="37" spans="1:5" x14ac:dyDescent="0.25">
      <c r="A37" s="38" t="s">
        <v>70</v>
      </c>
      <c r="B37" s="38"/>
      <c r="C37" s="23"/>
      <c r="D37" s="23"/>
      <c r="E37" s="23">
        <f>0.22*E36</f>
        <v>0</v>
      </c>
    </row>
    <row r="38" spans="1:5" x14ac:dyDescent="0.25">
      <c r="A38" s="38" t="s">
        <v>71</v>
      </c>
      <c r="B38" s="38"/>
      <c r="C38" s="23"/>
      <c r="D38" s="23"/>
      <c r="E38" s="23">
        <f>E36+E37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Sheet1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Ahčin</dc:creator>
  <cp:lastModifiedBy>Milena Basta Trtnik</cp:lastModifiedBy>
  <cp:lastPrinted>2017-11-09T13:30:45Z</cp:lastPrinted>
  <dcterms:created xsi:type="dcterms:W3CDTF">2017-10-02T11:21:19Z</dcterms:created>
  <dcterms:modified xsi:type="dcterms:W3CDTF">2017-12-17T20:06:09Z</dcterms:modified>
</cp:coreProperties>
</file>