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0485" windowHeight="11640" activeTab="1"/>
  </bookViews>
  <sheets>
    <sheet name="predračun" sheetId="1" r:id="rId1"/>
    <sheet name="rekapitulacija" sheetId="2" r:id="rId2"/>
  </sheets>
  <definedNames>
    <definedName name="_xlnm.Print_Area" localSheetId="0">'predračun'!$A$1:$G$148</definedName>
  </definedNames>
  <calcPr fullCalcOnLoad="1"/>
</workbook>
</file>

<file path=xl/sharedStrings.xml><?xml version="1.0" encoding="utf-8"?>
<sst xmlns="http://schemas.openxmlformats.org/spreadsheetml/2006/main" count="201" uniqueCount="128">
  <si>
    <t>Opis postavke</t>
  </si>
  <si>
    <t>Enota</t>
  </si>
  <si>
    <t>Količina</t>
  </si>
  <si>
    <t>Preddela</t>
  </si>
  <si>
    <t>m</t>
  </si>
  <si>
    <t>kos</t>
  </si>
  <si>
    <t>m2</t>
  </si>
  <si>
    <t>Preddela skupaj</t>
  </si>
  <si>
    <t>Zemeljska dela in temeljenje</t>
  </si>
  <si>
    <t>Planum naravnih temeljnih tal v lahki zemljini</t>
  </si>
  <si>
    <t>Zemeljska dela skupaj:</t>
  </si>
  <si>
    <t>Voziščne konstrukcije</t>
  </si>
  <si>
    <t>SKUPAJ:</t>
  </si>
  <si>
    <t>I.</t>
  </si>
  <si>
    <t>II.</t>
  </si>
  <si>
    <t>III.</t>
  </si>
  <si>
    <t>IV.</t>
  </si>
  <si>
    <t>V.</t>
  </si>
  <si>
    <t>Odvodnjavanje</t>
  </si>
  <si>
    <t>Odvodnjavanje skupaj:</t>
  </si>
  <si>
    <t>VI.</t>
  </si>
  <si>
    <t>Zemeljska dela</t>
  </si>
  <si>
    <t>Površinsko odvodnjavanje</t>
  </si>
  <si>
    <t>Vrednost           (euro)</t>
  </si>
  <si>
    <t>Cena/enoto (euro)</t>
  </si>
  <si>
    <t>Betonska dela</t>
  </si>
  <si>
    <t>Voziščne in pohodne konstrukcije</t>
  </si>
  <si>
    <t>Voziščne in pohodne konstrukcije skupaj:</t>
  </si>
  <si>
    <t xml:space="preserve">Izdelava obrabno zaporne plasti bitumenskega betona BB 11s AC 11 surf B 70/100, A3 v deb. 3 cm </t>
  </si>
  <si>
    <t>Izdelava nosilne plasti bitumenskega drobljenca AC 22 base B 50/70, A3 v debelini 7 cm (vozišče)</t>
  </si>
  <si>
    <t>Rušenje jaškov komunalnih naprav, globine 1.00-1.50 m z odvozom na deponijo</t>
  </si>
  <si>
    <t>TLAK 0</t>
  </si>
  <si>
    <t>TLAK 1</t>
  </si>
  <si>
    <t>TLAK 2</t>
  </si>
  <si>
    <t>TLAK 3</t>
  </si>
  <si>
    <t>TLAK 5.1</t>
  </si>
  <si>
    <t>TLAK 5.2</t>
  </si>
  <si>
    <t>TLAK 5.3</t>
  </si>
  <si>
    <t>TLAK 5.4</t>
  </si>
  <si>
    <t xml:space="preserve">prodec granulacije 2 - 8 mm v debelini 20 cm in 5 - 12 mm v debelini 10 cm </t>
  </si>
  <si>
    <t>TLAK 7.3-ob robovih in drevesih</t>
  </si>
  <si>
    <t>TLAK 7.2-igralne površine</t>
  </si>
  <si>
    <t>TLAK 7.1-običajne peščene površine</t>
  </si>
  <si>
    <t>TLAK 6.2-v vrstah</t>
  </si>
  <si>
    <t>TLAK 6.1-v loku</t>
  </si>
  <si>
    <t xml:space="preserve">Izdelava tlaka iz armiranega litega betona, metličen, naknadno vrezane okrasne fuge 
</t>
  </si>
  <si>
    <t>PREDRAČUN - Staro mestno jedro v Kranju</t>
  </si>
  <si>
    <t>Zakoličba osi</t>
  </si>
  <si>
    <t>Postavitev prečnih profilov</t>
  </si>
  <si>
    <t>Zakoličba točk</t>
  </si>
  <si>
    <t>m3</t>
  </si>
  <si>
    <t>Pokrovi komunalnih jaškov</t>
  </si>
  <si>
    <t>OPOMBA: Pokrovi komunalnih jaškov so šteti za celotno obravnavano območje!</t>
  </si>
  <si>
    <t>Pokrovi komunalnih jaškov skupaj:</t>
  </si>
  <si>
    <t>čiščenje kamnitih tlakov po koncu gradbenih del (mikroabrazivna obdelava) in zaščita s premazi proti vpijanju vode, maščobe in olja (ne 'mokrega efekta')</t>
  </si>
  <si>
    <t>Dobava in vgraditev Zn traku širine 0.5 cm, višine 10 cm na stikih različnih tlakov</t>
  </si>
  <si>
    <t>Dobava, temeljenje in vgraditev n robnika širine 0.5 cm, višine 20 cm na stikih različnih tlakov</t>
  </si>
  <si>
    <t>izdelan iz različnih tlakov!</t>
  </si>
  <si>
    <t xml:space="preserve">V primeru da je pokrov jaška v dveh različnih tlakih, je tudi pokrov </t>
  </si>
  <si>
    <t>Obnova betonskega zidu ob stopnicah na severni strani mostu</t>
  </si>
  <si>
    <t>Izdelava kanalizacije iz PVC cevi fi 150 mm polno obbetonirano, z vtočnim jaškom fi 30-z betonskim pokrovom in izdelava priključka na cestni požiralnik (zaledna voda med objektoma Vodopivčeva 14 in 16).</t>
  </si>
  <si>
    <t>Betonska in zidarska dela</t>
  </si>
  <si>
    <t>Betonska in zidarska dela:</t>
  </si>
  <si>
    <t>Dilatiranje betonskega tlaka po okrasnih fugah, kot delavne fuge 1 cm, zapolnitev fug s trajnoelastično tesnilno maso v barvi, ki jo določi projektant.</t>
  </si>
  <si>
    <t xml:space="preserve">V kakršnih tlakih so pokrovi jaškov, takšna je površinska obdelava pokrova jaškov, s tem, </t>
  </si>
  <si>
    <t>da je debelina sloja betona v pokrovu 4 cm in debelina različnih tlakov 5 cm!</t>
  </si>
  <si>
    <t>prodec granulacije 0 - 22 mm v debelini 6 cm na že urejeno tamponsko podlago</t>
  </si>
  <si>
    <t>pesek granulacije 0 - 8 mm, debelina sloja 8 cm na že urejeno tamponsko podlago</t>
  </si>
  <si>
    <t>Pokrovi komunalnih jaškov z RF okvirjem in vgrajenimi granitnimi kockami z napisom vrste komunalnega jaška</t>
  </si>
  <si>
    <t>Dobava in vgraditev kanalete za odvodnjavanje meteorne vode, kanaleta NC-100, enakovredno Faserfix, Hauraton-Vodopivčeva ulica</t>
  </si>
  <si>
    <t>Izdelava linijske rešetke enakovredno Hauraton Faserfix-Park-Channels 100 KS z mrežo tip C 250, na podložni sloj betona MB 30, debelina sloja 10 cm</t>
  </si>
  <si>
    <t>Dobava in vgraditev kanalete za odvodnjavanje meteorne vode, kanaleta s simetričnim linijskim vtokom z rego-enakovredno Hauraton</t>
  </si>
  <si>
    <t>Staro mestno jedro Kranja</t>
  </si>
  <si>
    <t>REKAPITULACIJA TLAKI IN ODVODNJAVANJE</t>
  </si>
  <si>
    <t>Rušenje asfaltnih vozišč do debeline 12 cm, vključno z nakladanjem na kamion, odvozom na stalno deponijo H=10 km in stroški deponiranja</t>
  </si>
  <si>
    <t>Rušenje betonskih robnikov 15/25 cm vključno z nakladanjem na kamion, odvozom na stalno deponijo H=10 km in stroški deponiranja</t>
  </si>
  <si>
    <t>m1</t>
  </si>
  <si>
    <t>Rušenje vseh vrst ograj vključno z nakladanjem na kamion, odvozom na stalno deponijo H=10 km in stroški deponiranja</t>
  </si>
  <si>
    <t>Rušenje stebrov javne razsvetljave z odvozom na deponijo, ki jo določi investitor</t>
  </si>
  <si>
    <t>Rušenje dreves, vključno s odstranjevanjem panjev in korenin, z nakladanjem na kamion, odvozom na stalno deponijo H=10 km in stroški deponiranja</t>
  </si>
  <si>
    <t>Odstranjevanje obstoječe vertikalne prometne signalizacije z odvozom na deponijo, ki jo določi investitor</t>
  </si>
  <si>
    <t>Pazljivo odstranjevanje obstoječe ulične opreme (klopi, koši za smeti, stojala za kolesa, …) z odvozom na deponijo, ki jo določi investitor</t>
  </si>
  <si>
    <t>Široki izkop (80% strojno, 20% ročno) zemljine III. ktg vključno z nakladanjem na kamion, odvozom na stalno deponijo H=10 km in stroški deponiranja</t>
  </si>
  <si>
    <t>Široki izkop (80% strojno, 20% ročno) zemljine V. ktg vključno z nakladanjem na kamion, odvozom na stalno deponijo H=10 km in stroški deponiranja</t>
  </si>
  <si>
    <t>Izkop za točkovne temelje (70% strojno, 30% ročno) za igrala v zemljini III. ktg vključno z nakladanjem na kamion, odvozom na stalno deponijo H=10 km in stroški deponiranja</t>
  </si>
  <si>
    <t>Izdelava nevezane nosilne plasti enakomerno zrnatega drobljenca 0/32 v debelini 35 cm s sprotnim planiranjem in komprimiranjem do predpisanega modula</t>
  </si>
  <si>
    <t>Izdelava tlaka iz kamnitih plošč položenih v cementno malto debeline sloja 4 cm in na podložni beton debeline 10 cm - pohorski tonalit s srednje izraženo žilo, peskan 
plošče različnih dimenzij: š = 23 cm / d = 30, 40, 45, 60, 90 cm / deb. 6 cm, vključno s fugiranjem z epoksi malto</t>
  </si>
  <si>
    <t xml:space="preserve">Izdelava tlaka iz kamnitih plošč položenih v cementno malto debeline sloja 4 cm in na podložni beton debeline 10 cm - pohorski tonalit s srednje izraženo žilo, peskan 
plošče različnih dimenzij: š = 15, 23, 30, 40 cm / d = 30, 40, 45, 60, 90, 120 cm / deb.  6 cm, vključno s fugiranjem z epoksi malto
</t>
  </si>
  <si>
    <t xml:space="preserve">Izdelava tlaka iz kamnitih plošč položenih v cementno malto debeline sloja 4 cm in na podložni beton debeline 10 cm - pohorski tonalit s srednje izraženo žilo, peskan 
plošče različnih dimenzij: š = 15, 23, 30, 40 cm / d = 15, 20, 30, 40 cm / deb. 6 cm, vključno s fugiranjem z epoksi malto
</t>
  </si>
  <si>
    <t xml:space="preserve">savski prod, žagan na polovico, frakcija 90-150 mm, položen na sloj podložnega betona debeline 10 cm, vključno s fugiranjem z epoksi malto
</t>
  </si>
  <si>
    <t xml:space="preserve">kocke pohorski tonalit, velikosti 8 - 10 cm, polaganje v loku na podložni beton debeline sloja 10 cm, vključno s fugiranjem z epoksi malto
</t>
  </si>
  <si>
    <t xml:space="preserve">kocke pohorski tonalit, velikosti 6 - 8 cm, polaganje v vrstah v beton, debelina sloja 10 cm, fugirna masa
</t>
  </si>
  <si>
    <t>Vgraditev predfabriciranih robnikov -  gredni robnik iz cementnega betona s prerezom 5/20 cm, vkjučno z polnim obbetoniranjem in fugiranjem</t>
  </si>
  <si>
    <t>Vgraditev robnikov iz naravnega kamna-granitni robniki s prerezom 15/25 cm, vkjučno z polnim obbetoniranjem in fugiranjem</t>
  </si>
  <si>
    <t xml:space="preserve">kocke pohorski tonalit, velikosti 8 - 10 cm, polaganje v loku v beton, vkjučno z polnim obbetoniranjem in fugiranjem
</t>
  </si>
  <si>
    <t>Vgraditev obrob iz naravnega kamna-granitnih kock 10/10/10cm, polaganje v beton, vkjučno z polnim obbetoniranjem in fugiranjem</t>
  </si>
  <si>
    <t>Izdelava jaška iz umetnih mas (poliester), krožnega prereza fi 40 cm, globine 1,0 -1,5 m s povozno LTŽ rešetko 40/40 cm nosilnosti  40 MP</t>
  </si>
  <si>
    <t>Izdelava jaška iz umetnih mas (poliester), krožnega prereza fi 40 cm, globine 1,0 -1,5 m s povozno kamnito rešetko 40/40 cm nosilnosti  do 25 Mpa</t>
  </si>
  <si>
    <t>Kompletna izvedba zunanjih stopnic iz ojačanega cementnega betona MB 30vklučno z armaturo srednje zahtevne izvedbe120kg/m3</t>
  </si>
  <si>
    <t>Zidanje kamnite ograje iz naravnega kamna v cementni malti, vključno z dobavo materiala in fugiranjem</t>
  </si>
  <si>
    <t>Nadvišanje betonskega zidu na višino 1.00 m za cca 20 cm in obnova zidu na južni strani mostu, kompletno z opaži in armaturo 100 kg/m3</t>
  </si>
  <si>
    <t>Pokrovi komunalnih jaškov z RF okvirjem in vgrajenimi kamnitimi ploščami z napisom vrste komunalnega jaška, nosilnost 40 MP</t>
  </si>
  <si>
    <t>Pokrovi komunalnih jaškov z RF okvirjem in vgrajenimi mačjimi glavami z napisom vrste komunalnega jaška, nosilnost 40 MP</t>
  </si>
  <si>
    <t>Pokrovi komunalnih jaškov z RF okvirjem in vgrajenim asfaltom z napisom vrste komunalnega jaška, nosilnost 40 MP</t>
  </si>
  <si>
    <t>Pokrovi komunalnih jaškov z RF okvirjem in vgrajenim betonom z napisom vrste komunalnega jaška, nosilnost 40 MP</t>
  </si>
  <si>
    <t>Pokrovi komunalnih jaškov z RF okvirjem in vgrajenim kulir betonom z napisom vrste komunalnega jaška, nosilnost 40 MP</t>
  </si>
  <si>
    <t xml:space="preserve">TLAK 6.3-v loku </t>
  </si>
  <si>
    <t xml:space="preserve">savski prod, žagan na polovico, frakcija 90-150 mm, izbiranje podolgovatih prodnikov in polaganje v vzdolžni smeri na sloj podložnega betona debeline 10 cm, vključno s fugiranjem z epoksi malto
</t>
  </si>
  <si>
    <t>savski prod, ročno izbran, frakcija 32-70 mm položen na sloj podložnega betona, debelina sloja 10 cm, vključno s fugiranjem z epoksi malto</t>
  </si>
  <si>
    <t>savski prod, ročno izbran, frakcija 32-70 mm, izbiranje podolgovatih prodnikov in polaganje pod kotom na sloj podložnega betona debeline 10 cm</t>
  </si>
  <si>
    <t>Rušenje jaškov komunalnih naprav, globine 1.00-1.50 m z odvozom na deponijo-ročno</t>
  </si>
  <si>
    <t>Pazljivo ročno rušenje betonskih stopnic v skladu z navodili zavoda za kulturno dediščino</t>
  </si>
  <si>
    <t>Ročno rušenje betonskih pločnikov, betonske plošče na podrtini (kioski) in stopnice na vhodih-Cankarjeva in Vodopivčeva ulica, vključno z nakladanjem na kamion, odvozom na stalno deponijo H=10 km in stroški deponiranja</t>
  </si>
  <si>
    <t>Pazljivo ročno odstranjevanje ometa iz spodnjih obrob fasad objekta v skladu z navodili zavoda za kulturno dediščino</t>
  </si>
  <si>
    <t>Zaščita obstoječih kamnitih pragov v skladu z navodili zavoda za kulturno dediščino</t>
  </si>
  <si>
    <t>kpl</t>
  </si>
  <si>
    <t>Zaščita portalov objektov v skladu z navodili zavoda za kulturno dediščino</t>
  </si>
  <si>
    <t>Izdelava geomehanskega poročila in projekta podbetoniranja temeljev</t>
  </si>
  <si>
    <t>kom</t>
  </si>
  <si>
    <t>Izdelava geomehanskega poročila in projekta statičnih ojačitev temeljev</t>
  </si>
  <si>
    <t>Široki izkop zemljine V ktg. z odvozom na deponijo razgrinjanjem in plačilom deponijske takse</t>
  </si>
  <si>
    <t>Ročni izkop zemljine III. Ktg. z odvozom na deponijo razgrinjanjem in plačilom deponijske takse</t>
  </si>
  <si>
    <t>Ročni izkop zemljine V. Ktg. z odvozom na deponijo razgrinjanjem in plačilom deponijske takse</t>
  </si>
  <si>
    <t>Izdelava linijske rešetke enakovredno Hauraton Faserfix-Park-Channels 150 KS z mrežo tip C 250, na podložni sloj betona MB 30, debelina sloja 10 cm</t>
  </si>
  <si>
    <t>Dobava in vgraditev kanalete za odvodnjavanje meteorne vode, kanaleta s simetričnim linijskim vtokom z rego-enakovredno Hauraton KS 150</t>
  </si>
  <si>
    <t>Obnova obrob fasad objekta s sanirnimi materiali v skladu z navodili zavoda za kulturno dediščino</t>
  </si>
  <si>
    <t>Statična ojačitev temeljev objekta z hidrofobno injekcijsko maso</t>
  </si>
  <si>
    <t>Kampadno podbetoniranje temeljev  v skladu z navodili geomehanika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</si>
</sst>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15">
    <font>
      <sz val="10"/>
      <name val="Arial"/>
      <family val="0"/>
    </font>
    <font>
      <sz val="10"/>
      <color indexed="8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22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 CE"/>
      <family val="0"/>
    </font>
    <font>
      <sz val="10"/>
      <color indexed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2" borderId="4" xfId="0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6" fontId="1" fillId="0" borderId="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2" borderId="9" xfId="0" applyNumberFormat="1" applyFont="1" applyFill="1" applyBorder="1" applyAlignment="1">
      <alignment/>
    </xf>
    <xf numFmtId="4" fontId="4" fillId="2" borderId="9" xfId="0" applyNumberFormat="1" applyFont="1" applyFill="1" applyBorder="1" applyAlignment="1">
      <alignment/>
    </xf>
    <xf numFmtId="4" fontId="1" fillId="0" borderId="0" xfId="17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4" fillId="2" borderId="9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6" fillId="2" borderId="4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4" fontId="1" fillId="0" borderId="9" xfId="0" applyNumberFormat="1" applyFont="1" applyBorder="1" applyAlignment="1">
      <alignment/>
    </xf>
    <xf numFmtId="0" fontId="1" fillId="0" borderId="6" xfId="0" applyFont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1" fillId="2" borderId="2" xfId="0" applyNumberFormat="1" applyFont="1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4" fontId="1" fillId="0" borderId="0" xfId="0" applyNumberFormat="1" applyFont="1" applyBorder="1" applyAlignment="1" applyProtection="1">
      <alignment horizontal="right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" fontId="1" fillId="0" borderId="6" xfId="0" applyNumberFormat="1" applyFont="1" applyBorder="1" applyAlignment="1" applyProtection="1">
      <alignment horizontal="right"/>
      <protection locked="0"/>
    </xf>
    <xf numFmtId="4" fontId="1" fillId="2" borderId="6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5" fillId="0" borderId="4" xfId="0" applyNumberFormat="1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/>
      <protection locked="0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wrapText="1"/>
    </xf>
    <xf numFmtId="4" fontId="5" fillId="0" borderId="11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 applyProtection="1">
      <alignment horizontal="right"/>
      <protection locked="0"/>
    </xf>
    <xf numFmtId="1" fontId="1" fillId="0" borderId="4" xfId="0" applyNumberFormat="1" applyFont="1" applyBorder="1" applyAlignment="1" applyProtection="1">
      <alignment horizontal="center" vertical="top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4" fontId="5" fillId="0" borderId="6" xfId="0" applyNumberFormat="1" applyFont="1" applyBorder="1" applyAlignment="1">
      <alignment/>
    </xf>
    <xf numFmtId="4" fontId="10" fillId="0" borderId="4" xfId="0" applyNumberFormat="1" applyFont="1" applyFill="1" applyBorder="1" applyAlignment="1">
      <alignment/>
    </xf>
    <xf numFmtId="0" fontId="1" fillId="3" borderId="4" xfId="0" applyFont="1" applyFill="1" applyBorder="1" applyAlignment="1" applyProtection="1">
      <alignment horizontal="center" vertical="top"/>
      <protection locked="0"/>
    </xf>
    <xf numFmtId="1" fontId="1" fillId="3" borderId="4" xfId="0" applyNumberFormat="1" applyFont="1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4" fontId="1" fillId="3" borderId="4" xfId="0" applyNumberFormat="1" applyFont="1" applyFill="1" applyBorder="1" applyAlignment="1">
      <alignment/>
    </xf>
    <xf numFmtId="4" fontId="5" fillId="3" borderId="4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wrapText="1"/>
    </xf>
    <xf numFmtId="0" fontId="1" fillId="0" borderId="6" xfId="0" applyFont="1" applyBorder="1" applyAlignment="1">
      <alignment wrapText="1"/>
    </xf>
    <xf numFmtId="3" fontId="10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5" fillId="3" borderId="4" xfId="0" applyNumberFormat="1" applyFont="1" applyFill="1" applyBorder="1" applyAlignment="1" applyProtection="1">
      <alignment horizontal="right"/>
      <protection locked="0"/>
    </xf>
    <xf numFmtId="3" fontId="5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4" xfId="0" applyFont="1" applyBorder="1" applyAlignment="1" applyProtection="1">
      <alignment wrapText="1"/>
      <protection locked="0"/>
    </xf>
    <xf numFmtId="4" fontId="5" fillId="0" borderId="4" xfId="0" applyNumberFormat="1" applyFont="1" applyBorder="1" applyAlignment="1" applyProtection="1">
      <alignment horizontal="right"/>
      <protection locked="0"/>
    </xf>
    <xf numFmtId="0" fontId="0" fillId="0" borderId="4" xfId="0" applyFont="1" applyBorder="1" applyAlignment="1">
      <alignment wrapText="1"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14" fillId="3" borderId="6" xfId="0" applyFont="1" applyFill="1" applyBorder="1" applyAlignment="1">
      <alignment/>
    </xf>
    <xf numFmtId="4" fontId="14" fillId="3" borderId="6" xfId="0" applyNumberFormat="1" applyFont="1" applyFill="1" applyBorder="1" applyAlignment="1">
      <alignment/>
    </xf>
    <xf numFmtId="3" fontId="14" fillId="3" borderId="9" xfId="0" applyNumberFormat="1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2" borderId="4" xfId="0" applyFont="1" applyFill="1" applyBorder="1" applyAlignment="1" applyProtection="1">
      <alignment vertical="top" wrapText="1"/>
      <protection locked="0"/>
    </xf>
    <xf numFmtId="4" fontId="5" fillId="0" borderId="4" xfId="0" applyNumberFormat="1" applyFont="1" applyFill="1" applyBorder="1" applyAlignment="1">
      <alignment/>
    </xf>
    <xf numFmtId="3" fontId="13" fillId="0" borderId="9" xfId="0" applyNumberFormat="1" applyFont="1" applyBorder="1" applyAlignment="1">
      <alignment/>
    </xf>
    <xf numFmtId="0" fontId="5" fillId="0" borderId="4" xfId="0" applyFont="1" applyBorder="1" applyAlignment="1" applyProtection="1">
      <alignment horizontal="center"/>
      <protection locked="0"/>
    </xf>
    <xf numFmtId="4" fontId="5" fillId="3" borderId="4" xfId="0" applyNumberFormat="1" applyFont="1" applyFill="1" applyBorder="1" applyAlignment="1">
      <alignment/>
    </xf>
    <xf numFmtId="16" fontId="1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6"/>
  <sheetViews>
    <sheetView view="pageBreakPreview" zoomScaleSheetLayoutView="100" workbookViewId="0" topLeftCell="A133">
      <selection activeCell="C27" sqref="C27"/>
    </sheetView>
  </sheetViews>
  <sheetFormatPr defaultColWidth="9.140625" defaultRowHeight="12.75"/>
  <cols>
    <col min="1" max="1" width="3.140625" style="9" customWidth="1"/>
    <col min="2" max="2" width="5.00390625" style="6" bestFit="1" customWidth="1"/>
    <col min="3" max="3" width="40.8515625" style="6" customWidth="1"/>
    <col min="4" max="4" width="5.8515625" style="6" bestFit="1" customWidth="1"/>
    <col min="5" max="5" width="9.57421875" style="79" customWidth="1"/>
    <col min="6" max="6" width="11.421875" style="10" customWidth="1"/>
    <col min="7" max="7" width="16.28125" style="10" customWidth="1"/>
    <col min="8" max="8" width="9.140625" style="6" customWidth="1"/>
    <col min="9" max="9" width="42.140625" style="5" customWidth="1"/>
    <col min="10" max="16384" width="9.140625" style="6" customWidth="1"/>
  </cols>
  <sheetData>
    <row r="3" spans="1:9" s="71" customFormat="1" ht="31.5">
      <c r="A3" s="66"/>
      <c r="B3" s="67"/>
      <c r="C3" s="70" t="s">
        <v>46</v>
      </c>
      <c r="D3" s="68"/>
      <c r="E3" s="99"/>
      <c r="F3" s="69"/>
      <c r="G3" s="69"/>
      <c r="I3" s="72"/>
    </row>
    <row r="4" ht="13.5" thickBot="1"/>
    <row r="5" spans="1:8" ht="27" thickBot="1" thickTop="1">
      <c r="A5" s="1"/>
      <c r="B5" s="2"/>
      <c r="C5" s="2" t="s">
        <v>0</v>
      </c>
      <c r="D5" s="2" t="s">
        <v>1</v>
      </c>
      <c r="E5" s="100" t="s">
        <v>2</v>
      </c>
      <c r="F5" s="3" t="s">
        <v>24</v>
      </c>
      <c r="G5" s="4" t="s">
        <v>23</v>
      </c>
      <c r="H5" s="5"/>
    </row>
    <row r="6" spans="1:7" ht="13.5" thickTop="1">
      <c r="A6" s="19"/>
      <c r="B6" s="22"/>
      <c r="C6" s="23"/>
      <c r="D6" s="20"/>
      <c r="E6" s="84"/>
      <c r="F6" s="21"/>
      <c r="G6" s="21"/>
    </row>
    <row r="7" spans="1:7" ht="12.75">
      <c r="A7" s="19"/>
      <c r="B7" s="22" t="s">
        <v>13</v>
      </c>
      <c r="C7" s="23" t="s">
        <v>3</v>
      </c>
      <c r="D7" s="20"/>
      <c r="E7" s="84"/>
      <c r="F7" s="21"/>
      <c r="G7" s="21"/>
    </row>
    <row r="8" spans="1:7" ht="12.75">
      <c r="A8" s="19"/>
      <c r="B8" s="22"/>
      <c r="C8" s="23"/>
      <c r="D8" s="20"/>
      <c r="E8" s="84"/>
      <c r="F8" s="21"/>
      <c r="G8" s="21"/>
    </row>
    <row r="9" spans="1:7" ht="12.75">
      <c r="A9" s="64"/>
      <c r="B9" s="30">
        <v>1</v>
      </c>
      <c r="C9" s="31" t="s">
        <v>47</v>
      </c>
      <c r="D9" s="32" t="s">
        <v>4</v>
      </c>
      <c r="E9" s="113">
        <v>148</v>
      </c>
      <c r="F9" s="77"/>
      <c r="G9" s="77">
        <f>E9*F9</f>
        <v>0</v>
      </c>
    </row>
    <row r="10" spans="1:7" ht="12.75">
      <c r="A10" s="64"/>
      <c r="B10" s="30">
        <v>2</v>
      </c>
      <c r="C10" s="31" t="s">
        <v>48</v>
      </c>
      <c r="D10" s="32" t="s">
        <v>5</v>
      </c>
      <c r="E10" s="113">
        <v>8</v>
      </c>
      <c r="F10" s="77"/>
      <c r="G10" s="77">
        <f>E10*F10</f>
        <v>0</v>
      </c>
    </row>
    <row r="11" spans="1:7" ht="12.75">
      <c r="A11" s="64"/>
      <c r="B11" s="30">
        <v>3</v>
      </c>
      <c r="C11" s="31" t="s">
        <v>49</v>
      </c>
      <c r="D11" s="32" t="s">
        <v>5</v>
      </c>
      <c r="E11" s="113">
        <v>56</v>
      </c>
      <c r="F11" s="77"/>
      <c r="G11" s="77">
        <f>E11*F11</f>
        <v>0</v>
      </c>
    </row>
    <row r="12" spans="1:7" ht="25.5">
      <c r="A12" s="64"/>
      <c r="B12" s="30">
        <v>4</v>
      </c>
      <c r="C12" s="31" t="s">
        <v>30</v>
      </c>
      <c r="D12" s="32" t="s">
        <v>5</v>
      </c>
      <c r="E12" s="77">
        <v>146</v>
      </c>
      <c r="F12" s="77"/>
      <c r="G12" s="77">
        <f aca="true" t="shared" si="0" ref="G12:G27">E12*F12</f>
        <v>0</v>
      </c>
    </row>
    <row r="13" spans="1:9" s="160" customFormat="1" ht="25.5">
      <c r="A13" s="155"/>
      <c r="B13" s="156">
        <v>5</v>
      </c>
      <c r="C13" s="157" t="s">
        <v>110</v>
      </c>
      <c r="D13" s="158" t="s">
        <v>5</v>
      </c>
      <c r="E13" s="159">
        <v>96</v>
      </c>
      <c r="F13" s="159"/>
      <c r="G13" s="159">
        <f t="shared" si="0"/>
        <v>0</v>
      </c>
      <c r="I13" s="161"/>
    </row>
    <row r="14" spans="1:7" ht="39" customHeight="1">
      <c r="A14" s="30"/>
      <c r="B14" s="30">
        <v>6</v>
      </c>
      <c r="C14" s="31" t="s">
        <v>74</v>
      </c>
      <c r="D14" s="32" t="s">
        <v>6</v>
      </c>
      <c r="E14" s="77">
        <v>1052</v>
      </c>
      <c r="F14" s="77"/>
      <c r="G14" s="77">
        <f>E14*F14</f>
        <v>0</v>
      </c>
    </row>
    <row r="15" spans="1:7" ht="38.25">
      <c r="A15" s="30"/>
      <c r="B15" s="30">
        <v>7</v>
      </c>
      <c r="C15" s="31" t="s">
        <v>75</v>
      </c>
      <c r="D15" s="32" t="s">
        <v>76</v>
      </c>
      <c r="E15" s="77">
        <v>217.6</v>
      </c>
      <c r="F15" s="77"/>
      <c r="G15" s="78">
        <f t="shared" si="0"/>
        <v>0</v>
      </c>
    </row>
    <row r="16" spans="1:7" ht="38.25">
      <c r="A16" s="30"/>
      <c r="B16" s="30">
        <v>8</v>
      </c>
      <c r="C16" s="31" t="s">
        <v>77</v>
      </c>
      <c r="D16" s="32" t="s">
        <v>76</v>
      </c>
      <c r="E16" s="77">
        <v>150</v>
      </c>
      <c r="F16" s="77"/>
      <c r="G16" s="77">
        <f t="shared" si="0"/>
        <v>0</v>
      </c>
    </row>
    <row r="17" spans="1:7" ht="76.5">
      <c r="A17" s="30"/>
      <c r="B17" s="30">
        <v>9</v>
      </c>
      <c r="C17" s="162" t="s">
        <v>112</v>
      </c>
      <c r="D17" s="32" t="s">
        <v>50</v>
      </c>
      <c r="E17" s="77">
        <v>84.8</v>
      </c>
      <c r="F17" s="77"/>
      <c r="G17" s="77">
        <f>E17*F17</f>
        <v>0</v>
      </c>
    </row>
    <row r="18" spans="1:7" ht="25.5">
      <c r="A18" s="30"/>
      <c r="B18" s="30">
        <v>10</v>
      </c>
      <c r="C18" s="162" t="s">
        <v>78</v>
      </c>
      <c r="D18" s="32" t="s">
        <v>5</v>
      </c>
      <c r="E18" s="77">
        <v>19</v>
      </c>
      <c r="F18" s="77"/>
      <c r="G18" s="77">
        <f t="shared" si="0"/>
        <v>0</v>
      </c>
    </row>
    <row r="19" spans="1:7" ht="25.5">
      <c r="A19" s="30"/>
      <c r="B19" s="30">
        <v>11</v>
      </c>
      <c r="C19" s="157" t="s">
        <v>111</v>
      </c>
      <c r="D19" s="32" t="s">
        <v>50</v>
      </c>
      <c r="E19" s="77">
        <v>20</v>
      </c>
      <c r="F19" s="77"/>
      <c r="G19" s="77">
        <f>E19*F19</f>
        <v>0</v>
      </c>
    </row>
    <row r="20" spans="1:7" ht="38.25">
      <c r="A20" s="30"/>
      <c r="B20" s="30">
        <v>12</v>
      </c>
      <c r="C20" s="157" t="s">
        <v>113</v>
      </c>
      <c r="D20" s="32" t="s">
        <v>6</v>
      </c>
      <c r="E20" s="77">
        <v>389</v>
      </c>
      <c r="F20" s="77"/>
      <c r="G20" s="77">
        <f>E20*F20</f>
        <v>0</v>
      </c>
    </row>
    <row r="21" spans="1:7" ht="38.25">
      <c r="A21" s="30"/>
      <c r="B21" s="30">
        <v>13</v>
      </c>
      <c r="C21" s="162" t="s">
        <v>80</v>
      </c>
      <c r="D21" s="32" t="s">
        <v>5</v>
      </c>
      <c r="E21" s="77">
        <v>26</v>
      </c>
      <c r="F21" s="77"/>
      <c r="G21" s="77">
        <f t="shared" si="0"/>
        <v>0</v>
      </c>
    </row>
    <row r="22" spans="1:7" ht="25.5">
      <c r="A22" s="30"/>
      <c r="B22" s="30">
        <v>14</v>
      </c>
      <c r="C22" s="157" t="s">
        <v>114</v>
      </c>
      <c r="D22" s="32" t="s">
        <v>115</v>
      </c>
      <c r="E22" s="77">
        <v>5</v>
      </c>
      <c r="F22" s="77"/>
      <c r="G22" s="78">
        <f t="shared" si="0"/>
        <v>0</v>
      </c>
    </row>
    <row r="23" spans="1:7" ht="25.5">
      <c r="A23" s="30"/>
      <c r="B23" s="30">
        <v>15</v>
      </c>
      <c r="C23" s="157" t="s">
        <v>116</v>
      </c>
      <c r="D23" s="32" t="s">
        <v>115</v>
      </c>
      <c r="E23" s="77">
        <v>6</v>
      </c>
      <c r="F23" s="77"/>
      <c r="G23" s="78">
        <f t="shared" si="0"/>
        <v>0</v>
      </c>
    </row>
    <row r="24" spans="1:7" ht="51">
      <c r="A24" s="30"/>
      <c r="B24" s="30">
        <v>16</v>
      </c>
      <c r="C24" s="31" t="s">
        <v>81</v>
      </c>
      <c r="D24" s="32" t="s">
        <v>5</v>
      </c>
      <c r="E24" s="77">
        <v>25</v>
      </c>
      <c r="F24" s="77"/>
      <c r="G24" s="77">
        <f t="shared" si="0"/>
        <v>0</v>
      </c>
    </row>
    <row r="25" spans="1:7" ht="39.75" customHeight="1">
      <c r="A25" s="30"/>
      <c r="B25" s="30">
        <v>17</v>
      </c>
      <c r="C25" s="31" t="s">
        <v>79</v>
      </c>
      <c r="D25" s="32" t="s">
        <v>5</v>
      </c>
      <c r="E25" s="77">
        <v>4</v>
      </c>
      <c r="F25" s="77"/>
      <c r="G25" s="78">
        <f t="shared" si="0"/>
        <v>0</v>
      </c>
    </row>
    <row r="26" spans="1:7" ht="39.75" customHeight="1">
      <c r="A26" s="30"/>
      <c r="B26" s="30">
        <v>18</v>
      </c>
      <c r="C26" s="157" t="s">
        <v>117</v>
      </c>
      <c r="D26" s="158" t="s">
        <v>118</v>
      </c>
      <c r="E26" s="159">
        <v>1</v>
      </c>
      <c r="F26" s="159"/>
      <c r="G26" s="151">
        <f t="shared" si="0"/>
        <v>0</v>
      </c>
    </row>
    <row r="27" spans="1:7" ht="39.75" customHeight="1">
      <c r="A27" s="30"/>
      <c r="B27" s="30">
        <v>19</v>
      </c>
      <c r="C27" s="157" t="s">
        <v>119</v>
      </c>
      <c r="D27" s="158" t="s">
        <v>118</v>
      </c>
      <c r="E27" s="159">
        <v>1</v>
      </c>
      <c r="F27" s="159"/>
      <c r="G27" s="151">
        <f t="shared" si="0"/>
        <v>0</v>
      </c>
    </row>
    <row r="28" spans="2:7" ht="12.75">
      <c r="B28" s="9"/>
      <c r="F28" s="79"/>
      <c r="G28" s="79"/>
    </row>
    <row r="29" spans="1:7" ht="12.75">
      <c r="A29" s="33"/>
      <c r="B29" s="34"/>
      <c r="C29" s="54" t="s">
        <v>7</v>
      </c>
      <c r="D29" s="55"/>
      <c r="E29" s="101"/>
      <c r="F29" s="80"/>
      <c r="G29" s="81">
        <f>SUM(G9:G28)</f>
        <v>0</v>
      </c>
    </row>
    <row r="30" spans="1:9" ht="12.75">
      <c r="A30" s="24"/>
      <c r="B30" s="25"/>
      <c r="C30" s="26"/>
      <c r="D30" s="27"/>
      <c r="E30" s="83"/>
      <c r="F30" s="82"/>
      <c r="G30" s="83"/>
      <c r="H30" s="7"/>
      <c r="I30" s="8"/>
    </row>
    <row r="31" spans="1:9" ht="12.75">
      <c r="A31" s="24"/>
      <c r="B31" s="65" t="s">
        <v>14</v>
      </c>
      <c r="C31" s="26" t="s">
        <v>8</v>
      </c>
      <c r="D31" s="27"/>
      <c r="E31" s="83"/>
      <c r="F31" s="82"/>
      <c r="G31" s="83"/>
      <c r="H31" s="7"/>
      <c r="I31" s="8"/>
    </row>
    <row r="32" spans="1:9" ht="12.75">
      <c r="A32" s="24"/>
      <c r="B32" s="28"/>
      <c r="C32" s="29"/>
      <c r="D32" s="19"/>
      <c r="E32" s="84"/>
      <c r="F32" s="82"/>
      <c r="G32" s="84"/>
      <c r="H32" s="7"/>
      <c r="I32" s="8"/>
    </row>
    <row r="33" spans="1:7" ht="51">
      <c r="A33" s="30"/>
      <c r="B33" s="30">
        <v>1</v>
      </c>
      <c r="C33" s="31" t="s">
        <v>82</v>
      </c>
      <c r="D33" s="32" t="s">
        <v>50</v>
      </c>
      <c r="E33" s="78">
        <v>1290</v>
      </c>
      <c r="F33" s="77"/>
      <c r="G33" s="77">
        <f>E33*F33</f>
        <v>0</v>
      </c>
    </row>
    <row r="34" spans="1:7" ht="51">
      <c r="A34" s="30"/>
      <c r="B34" s="30">
        <v>2</v>
      </c>
      <c r="C34" s="31" t="s">
        <v>83</v>
      </c>
      <c r="D34" s="32" t="s">
        <v>50</v>
      </c>
      <c r="E34" s="78">
        <v>2138</v>
      </c>
      <c r="F34" s="77"/>
      <c r="G34" s="77"/>
    </row>
    <row r="35" spans="1:7" ht="38.25">
      <c r="A35" s="30"/>
      <c r="B35" s="30">
        <v>3</v>
      </c>
      <c r="C35" s="157" t="s">
        <v>120</v>
      </c>
      <c r="D35" s="32" t="s">
        <v>50</v>
      </c>
      <c r="E35" s="78">
        <v>2838</v>
      </c>
      <c r="F35" s="77"/>
      <c r="G35" s="77">
        <f>E35*F35</f>
        <v>0</v>
      </c>
    </row>
    <row r="36" spans="1:7" ht="38.25">
      <c r="A36" s="30"/>
      <c r="B36" s="30">
        <v>4</v>
      </c>
      <c r="C36" s="157" t="s">
        <v>121</v>
      </c>
      <c r="D36" s="32" t="s">
        <v>50</v>
      </c>
      <c r="E36" s="78">
        <v>233</v>
      </c>
      <c r="F36" s="77"/>
      <c r="G36" s="77">
        <f>E36*F36</f>
        <v>0</v>
      </c>
    </row>
    <row r="37" spans="1:7" ht="38.25">
      <c r="A37" s="30"/>
      <c r="B37" s="30">
        <v>5</v>
      </c>
      <c r="C37" s="157" t="s">
        <v>122</v>
      </c>
      <c r="D37" s="32" t="s">
        <v>50</v>
      </c>
      <c r="E37" s="78">
        <v>46</v>
      </c>
      <c r="F37" s="77"/>
      <c r="G37" s="77">
        <f>E37*F37</f>
        <v>0</v>
      </c>
    </row>
    <row r="38" spans="1:7" ht="12.75">
      <c r="A38" s="30"/>
      <c r="B38" s="30">
        <v>6</v>
      </c>
      <c r="C38" s="31" t="s">
        <v>9</v>
      </c>
      <c r="D38" s="32" t="s">
        <v>6</v>
      </c>
      <c r="E38" s="78">
        <v>12911</v>
      </c>
      <c r="F38" s="77"/>
      <c r="G38" s="77">
        <f>E38*F38</f>
        <v>0</v>
      </c>
    </row>
    <row r="39" spans="1:7" ht="51">
      <c r="A39" s="30"/>
      <c r="B39" s="30">
        <v>7</v>
      </c>
      <c r="C39" s="31" t="s">
        <v>84</v>
      </c>
      <c r="D39" s="32" t="s">
        <v>50</v>
      </c>
      <c r="E39" s="78">
        <v>35</v>
      </c>
      <c r="F39" s="77"/>
      <c r="G39" s="77">
        <f>E39*F39</f>
        <v>0</v>
      </c>
    </row>
    <row r="40" spans="1:7" ht="12.75">
      <c r="A40" s="117"/>
      <c r="B40" s="118"/>
      <c r="C40" s="119"/>
      <c r="D40" s="120"/>
      <c r="E40" s="121"/>
      <c r="F40" s="94"/>
      <c r="G40" s="94"/>
    </row>
    <row r="41" spans="1:7" ht="12.75">
      <c r="A41" s="33"/>
      <c r="B41" s="34"/>
      <c r="C41" s="35" t="s">
        <v>10</v>
      </c>
      <c r="D41" s="36"/>
      <c r="E41" s="102"/>
      <c r="F41" s="80"/>
      <c r="G41" s="85">
        <f>SUM(G33:G39)</f>
        <v>0</v>
      </c>
    </row>
    <row r="42" spans="1:8" ht="14.25" customHeight="1">
      <c r="A42" s="24"/>
      <c r="B42" s="25"/>
      <c r="C42" s="37"/>
      <c r="D42" s="19"/>
      <c r="E42" s="84"/>
      <c r="F42" s="84"/>
      <c r="G42" s="86"/>
      <c r="H42" s="7"/>
    </row>
    <row r="43" spans="1:7" ht="12.75">
      <c r="A43" s="38"/>
      <c r="B43" s="39" t="s">
        <v>15</v>
      </c>
      <c r="C43" s="40" t="s">
        <v>26</v>
      </c>
      <c r="D43" s="41"/>
      <c r="E43" s="103"/>
      <c r="F43" s="84"/>
      <c r="G43" s="87"/>
    </row>
    <row r="44" spans="1:7" ht="12.75">
      <c r="A44" s="38"/>
      <c r="B44" s="39"/>
      <c r="C44" s="40"/>
      <c r="D44" s="41"/>
      <c r="E44" s="103"/>
      <c r="F44" s="84"/>
      <c r="G44" s="87"/>
    </row>
    <row r="45" spans="1:7" ht="12.75">
      <c r="A45" s="38"/>
      <c r="B45" s="39"/>
      <c r="C45" s="40"/>
      <c r="D45" s="41"/>
      <c r="E45" s="103"/>
      <c r="F45" s="84"/>
      <c r="G45" s="87"/>
    </row>
    <row r="46" spans="1:7" ht="51">
      <c r="A46" s="42"/>
      <c r="B46" s="42">
        <v>0</v>
      </c>
      <c r="C46" s="43" t="s">
        <v>85</v>
      </c>
      <c r="D46" s="44" t="s">
        <v>50</v>
      </c>
      <c r="E46" s="114">
        <v>4331</v>
      </c>
      <c r="F46" s="77"/>
      <c r="G46" s="88">
        <f>E46*F46</f>
        <v>0</v>
      </c>
    </row>
    <row r="47" spans="1:7" ht="12.75">
      <c r="A47" s="38"/>
      <c r="B47" s="39"/>
      <c r="C47" s="40"/>
      <c r="D47" s="41"/>
      <c r="E47" s="103"/>
      <c r="F47" s="84"/>
      <c r="G47" s="87"/>
    </row>
    <row r="48" spans="1:9" s="7" customFormat="1" ht="12.75">
      <c r="A48" s="42"/>
      <c r="B48" s="42"/>
      <c r="C48" s="109" t="s">
        <v>31</v>
      </c>
      <c r="D48" s="51"/>
      <c r="E48" s="104"/>
      <c r="F48" s="77"/>
      <c r="G48" s="88"/>
      <c r="I48" s="8"/>
    </row>
    <row r="49" spans="1:9" s="7" customFormat="1" ht="89.25">
      <c r="A49" s="42"/>
      <c r="B49" s="42">
        <v>1</v>
      </c>
      <c r="C49" s="110" t="s">
        <v>86</v>
      </c>
      <c r="D49" s="44" t="s">
        <v>6</v>
      </c>
      <c r="E49" s="104">
        <v>2377</v>
      </c>
      <c r="F49" s="77"/>
      <c r="G49" s="88">
        <f>E49*F49</f>
        <v>0</v>
      </c>
      <c r="I49" s="8"/>
    </row>
    <row r="50" spans="1:9" s="7" customFormat="1" ht="12.75">
      <c r="A50" s="42"/>
      <c r="B50" s="42"/>
      <c r="C50" s="43"/>
      <c r="D50" s="44"/>
      <c r="E50" s="104"/>
      <c r="F50" s="77"/>
      <c r="G50" s="88"/>
      <c r="I50" s="8"/>
    </row>
    <row r="51" spans="1:9" s="7" customFormat="1" ht="12.75">
      <c r="A51" s="42"/>
      <c r="B51" s="42"/>
      <c r="C51" s="109" t="s">
        <v>32</v>
      </c>
      <c r="D51" s="51"/>
      <c r="E51" s="104"/>
      <c r="F51" s="77"/>
      <c r="G51" s="88"/>
      <c r="I51" s="8"/>
    </row>
    <row r="52" spans="1:9" s="7" customFormat="1" ht="102">
      <c r="A52" s="42"/>
      <c r="B52" s="42">
        <v>2</v>
      </c>
      <c r="C52" s="111" t="s">
        <v>87</v>
      </c>
      <c r="D52" s="44" t="s">
        <v>6</v>
      </c>
      <c r="E52" s="104">
        <v>4316</v>
      </c>
      <c r="F52" s="77"/>
      <c r="G52" s="88">
        <f>E52*F52</f>
        <v>0</v>
      </c>
      <c r="I52" s="8"/>
    </row>
    <row r="53" spans="1:9" s="7" customFormat="1" ht="12.75">
      <c r="A53" s="42"/>
      <c r="B53" s="42"/>
      <c r="C53" s="43"/>
      <c r="D53" s="44"/>
      <c r="E53" s="104"/>
      <c r="F53" s="77"/>
      <c r="G53" s="88"/>
      <c r="I53" s="8"/>
    </row>
    <row r="54" spans="1:9" s="7" customFormat="1" ht="12.75">
      <c r="A54" s="42"/>
      <c r="B54" s="42"/>
      <c r="C54" s="109" t="s">
        <v>33</v>
      </c>
      <c r="D54" s="51"/>
      <c r="E54" s="104"/>
      <c r="F54" s="77"/>
      <c r="G54" s="88"/>
      <c r="I54" s="8"/>
    </row>
    <row r="55" spans="1:9" s="7" customFormat="1" ht="102">
      <c r="A55" s="42"/>
      <c r="B55" s="42">
        <v>3</v>
      </c>
      <c r="C55" s="111" t="s">
        <v>88</v>
      </c>
      <c r="D55" s="44" t="s">
        <v>6</v>
      </c>
      <c r="E55" s="104">
        <v>162</v>
      </c>
      <c r="F55" s="77"/>
      <c r="G55" s="88">
        <f>E55*F55</f>
        <v>0</v>
      </c>
      <c r="I55" s="8"/>
    </row>
    <row r="56" spans="1:9" s="7" customFormat="1" ht="12.75">
      <c r="A56" s="42"/>
      <c r="B56" s="42"/>
      <c r="C56" s="110"/>
      <c r="D56" s="44"/>
      <c r="E56" s="104"/>
      <c r="F56" s="77"/>
      <c r="G56" s="88"/>
      <c r="I56" s="8"/>
    </row>
    <row r="57" spans="1:9" s="7" customFormat="1" ht="12.75">
      <c r="A57" s="42"/>
      <c r="B57" s="42"/>
      <c r="C57" s="109" t="s">
        <v>34</v>
      </c>
      <c r="D57" s="51"/>
      <c r="E57" s="104"/>
      <c r="F57" s="77"/>
      <c r="G57" s="88"/>
      <c r="I57" s="8"/>
    </row>
    <row r="58" spans="1:9" s="7" customFormat="1" ht="38.25">
      <c r="A58" s="42"/>
      <c r="B58" s="42">
        <v>4</v>
      </c>
      <c r="C58" s="111" t="s">
        <v>45</v>
      </c>
      <c r="D58" s="44" t="s">
        <v>6</v>
      </c>
      <c r="E58" s="104">
        <v>1395</v>
      </c>
      <c r="F58" s="77"/>
      <c r="G58" s="88">
        <f>E58*F58</f>
        <v>0</v>
      </c>
      <c r="I58" s="8"/>
    </row>
    <row r="59" spans="1:9" s="7" customFormat="1" ht="12.75">
      <c r="A59" s="42"/>
      <c r="B59" s="42"/>
      <c r="C59" s="110"/>
      <c r="D59" s="44"/>
      <c r="E59" s="104"/>
      <c r="F59" s="77"/>
      <c r="G59" s="88"/>
      <c r="I59" s="8"/>
    </row>
    <row r="60" spans="1:9" s="7" customFormat="1" ht="12.75">
      <c r="A60" s="42"/>
      <c r="B60" s="42"/>
      <c r="C60" s="109" t="s">
        <v>35</v>
      </c>
      <c r="D60" s="51"/>
      <c r="E60" s="104"/>
      <c r="F60" s="77"/>
      <c r="G60" s="88"/>
      <c r="I60" s="8"/>
    </row>
    <row r="61" spans="1:9" s="7" customFormat="1" ht="76.5">
      <c r="A61" s="42"/>
      <c r="B61" s="42">
        <v>5</v>
      </c>
      <c r="C61" s="111" t="s">
        <v>89</v>
      </c>
      <c r="D61" s="44" t="s">
        <v>6</v>
      </c>
      <c r="E61" s="104">
        <v>805</v>
      </c>
      <c r="F61" s="151"/>
      <c r="G61" s="88">
        <f>E61*F61</f>
        <v>0</v>
      </c>
      <c r="I61" s="8"/>
    </row>
    <row r="62" spans="1:9" s="7" customFormat="1" ht="12.75">
      <c r="A62" s="42"/>
      <c r="B62" s="42"/>
      <c r="C62" s="110"/>
      <c r="D62" s="44"/>
      <c r="E62" s="104"/>
      <c r="F62" s="122"/>
      <c r="G62" s="88"/>
      <c r="I62" s="8"/>
    </row>
    <row r="63" spans="1:9" s="7" customFormat="1" ht="12.75">
      <c r="A63" s="42"/>
      <c r="B63" s="42"/>
      <c r="C63" s="109" t="s">
        <v>36</v>
      </c>
      <c r="D63" s="51"/>
      <c r="E63" s="104"/>
      <c r="F63" s="122"/>
      <c r="G63" s="88"/>
      <c r="I63" s="8"/>
    </row>
    <row r="64" spans="1:9" s="7" customFormat="1" ht="76.5">
      <c r="A64" s="42"/>
      <c r="B64" s="42">
        <v>6</v>
      </c>
      <c r="C64" s="111" t="s">
        <v>107</v>
      </c>
      <c r="D64" s="44" t="s">
        <v>6</v>
      </c>
      <c r="E64" s="104">
        <v>286</v>
      </c>
      <c r="F64" s="151"/>
      <c r="G64" s="88">
        <f>E64*F64</f>
        <v>0</v>
      </c>
      <c r="I64" s="8"/>
    </row>
    <row r="65" spans="1:9" s="7" customFormat="1" ht="12.75">
      <c r="A65" s="42"/>
      <c r="B65" s="42"/>
      <c r="C65" s="110"/>
      <c r="D65" s="44"/>
      <c r="E65" s="104"/>
      <c r="F65" s="77"/>
      <c r="G65" s="88"/>
      <c r="I65" s="8"/>
    </row>
    <row r="66" spans="1:9" s="7" customFormat="1" ht="12.75">
      <c r="A66" s="42"/>
      <c r="B66" s="42"/>
      <c r="C66" s="109" t="s">
        <v>37</v>
      </c>
      <c r="D66" s="51"/>
      <c r="E66" s="104"/>
      <c r="F66" s="77"/>
      <c r="G66" s="88"/>
      <c r="I66" s="8"/>
    </row>
    <row r="67" spans="1:9" s="7" customFormat="1" ht="51">
      <c r="A67" s="42"/>
      <c r="B67" s="42">
        <v>7</v>
      </c>
      <c r="C67" s="111" t="s">
        <v>108</v>
      </c>
      <c r="D67" s="44" t="s">
        <v>6</v>
      </c>
      <c r="E67" s="104">
        <v>429</v>
      </c>
      <c r="F67" s="77"/>
      <c r="G67" s="88">
        <f>E67*F67</f>
        <v>0</v>
      </c>
      <c r="I67" s="8"/>
    </row>
    <row r="68" spans="1:9" s="7" customFormat="1" ht="12.75">
      <c r="A68" s="42"/>
      <c r="B68" s="42"/>
      <c r="C68" s="110"/>
      <c r="D68" s="44"/>
      <c r="E68" s="104"/>
      <c r="F68" s="77"/>
      <c r="G68" s="88"/>
      <c r="I68" s="8"/>
    </row>
    <row r="69" spans="1:9" s="7" customFormat="1" ht="12.75">
      <c r="A69" s="42"/>
      <c r="B69" s="42"/>
      <c r="C69" s="109" t="s">
        <v>38</v>
      </c>
      <c r="D69" s="51"/>
      <c r="E69" s="104"/>
      <c r="F69" s="77"/>
      <c r="G69" s="88"/>
      <c r="I69" s="8"/>
    </row>
    <row r="70" spans="1:9" s="7" customFormat="1" ht="51">
      <c r="A70" s="42"/>
      <c r="B70" s="42">
        <v>8</v>
      </c>
      <c r="C70" s="111" t="s">
        <v>109</v>
      </c>
      <c r="D70" s="44" t="s">
        <v>6</v>
      </c>
      <c r="E70" s="104">
        <v>484</v>
      </c>
      <c r="F70" s="77"/>
      <c r="G70" s="88">
        <f>E70*F70</f>
        <v>0</v>
      </c>
      <c r="I70" s="8"/>
    </row>
    <row r="71" spans="1:9" s="7" customFormat="1" ht="12.75">
      <c r="A71" s="42"/>
      <c r="B71" s="42"/>
      <c r="C71" s="110"/>
      <c r="D71" s="44"/>
      <c r="E71" s="104"/>
      <c r="F71" s="77"/>
      <c r="G71" s="88"/>
      <c r="I71" s="8"/>
    </row>
    <row r="72" spans="1:9" s="7" customFormat="1" ht="12.75">
      <c r="A72" s="42"/>
      <c r="B72" s="42"/>
      <c r="C72" s="109" t="s">
        <v>44</v>
      </c>
      <c r="D72" s="51"/>
      <c r="E72" s="104"/>
      <c r="F72" s="77"/>
      <c r="G72" s="88"/>
      <c r="I72" s="8"/>
    </row>
    <row r="73" spans="1:9" s="7" customFormat="1" ht="63.75">
      <c r="A73" s="42"/>
      <c r="B73" s="42">
        <v>9</v>
      </c>
      <c r="C73" s="111" t="s">
        <v>90</v>
      </c>
      <c r="D73" s="44" t="s">
        <v>6</v>
      </c>
      <c r="E73" s="104">
        <v>992</v>
      </c>
      <c r="F73" s="77"/>
      <c r="G73" s="88">
        <f>E73*F73</f>
        <v>0</v>
      </c>
      <c r="I73" s="8"/>
    </row>
    <row r="74" spans="1:9" s="7" customFormat="1" ht="12.75">
      <c r="A74" s="42"/>
      <c r="B74" s="42"/>
      <c r="C74" s="111"/>
      <c r="D74" s="44"/>
      <c r="E74" s="104"/>
      <c r="F74" s="77"/>
      <c r="G74" s="88"/>
      <c r="I74" s="8"/>
    </row>
    <row r="75" spans="1:9" s="7" customFormat="1" ht="12.75">
      <c r="A75" s="42"/>
      <c r="B75" s="42"/>
      <c r="C75" s="109" t="s">
        <v>43</v>
      </c>
      <c r="D75" s="51"/>
      <c r="E75" s="104"/>
      <c r="F75" s="77"/>
      <c r="G75" s="88"/>
      <c r="I75" s="8"/>
    </row>
    <row r="76" spans="1:9" s="7" customFormat="1" ht="51">
      <c r="A76" s="42"/>
      <c r="B76" s="42">
        <v>10</v>
      </c>
      <c r="C76" s="111" t="s">
        <v>91</v>
      </c>
      <c r="D76" s="44" t="s">
        <v>6</v>
      </c>
      <c r="E76" s="104">
        <v>79</v>
      </c>
      <c r="F76" s="77"/>
      <c r="G76" s="88">
        <f>E76*F76</f>
        <v>0</v>
      </c>
      <c r="I76" s="8"/>
    </row>
    <row r="77" spans="1:9" s="7" customFormat="1" ht="12.75">
      <c r="A77" s="42"/>
      <c r="B77" s="42"/>
      <c r="C77" s="111"/>
      <c r="D77" s="44"/>
      <c r="E77" s="104"/>
      <c r="F77" s="77"/>
      <c r="G77" s="88"/>
      <c r="I77" s="8"/>
    </row>
    <row r="78" spans="1:9" s="7" customFormat="1" ht="12.75">
      <c r="A78" s="42"/>
      <c r="B78" s="42"/>
      <c r="C78" s="109" t="s">
        <v>106</v>
      </c>
      <c r="D78" s="51"/>
      <c r="E78" s="104"/>
      <c r="F78" s="77"/>
      <c r="G78" s="88"/>
      <c r="I78" s="8"/>
    </row>
    <row r="79" spans="1:9" s="7" customFormat="1" ht="51">
      <c r="A79" s="42"/>
      <c r="B79" s="42">
        <v>11</v>
      </c>
      <c r="C79" s="111" t="s">
        <v>94</v>
      </c>
      <c r="D79" s="44" t="s">
        <v>6</v>
      </c>
      <c r="E79" s="104">
        <v>30</v>
      </c>
      <c r="F79" s="77"/>
      <c r="G79" s="88">
        <f>E79*F79</f>
        <v>0</v>
      </c>
      <c r="I79" s="8"/>
    </row>
    <row r="80" spans="1:9" s="7" customFormat="1" ht="12.75">
      <c r="A80" s="42"/>
      <c r="B80" s="42"/>
      <c r="C80" s="111"/>
      <c r="D80" s="44"/>
      <c r="E80" s="104"/>
      <c r="F80" s="77"/>
      <c r="G80" s="88"/>
      <c r="I80" s="8"/>
    </row>
    <row r="81" spans="1:9" s="7" customFormat="1" ht="12.75">
      <c r="A81" s="42"/>
      <c r="B81" s="42"/>
      <c r="C81" s="109" t="s">
        <v>42</v>
      </c>
      <c r="D81" s="51"/>
      <c r="E81" s="104"/>
      <c r="F81" s="77"/>
      <c r="G81" s="88"/>
      <c r="I81" s="8"/>
    </row>
    <row r="82" spans="1:9" s="7" customFormat="1" ht="25.5">
      <c r="A82" s="42"/>
      <c r="B82" s="42">
        <v>12</v>
      </c>
      <c r="C82" s="111" t="s">
        <v>67</v>
      </c>
      <c r="D82" s="44" t="s">
        <v>6</v>
      </c>
      <c r="E82" s="104">
        <v>681</v>
      </c>
      <c r="F82" s="77"/>
      <c r="G82" s="88">
        <f>E82*F82</f>
        <v>0</v>
      </c>
      <c r="I82" s="8"/>
    </row>
    <row r="83" spans="1:9" s="7" customFormat="1" ht="12.75">
      <c r="A83" s="42"/>
      <c r="B83" s="42"/>
      <c r="C83" s="111"/>
      <c r="D83" s="44"/>
      <c r="E83" s="104"/>
      <c r="F83" s="77"/>
      <c r="G83" s="88"/>
      <c r="I83" s="8"/>
    </row>
    <row r="84" spans="1:9" s="7" customFormat="1" ht="12.75">
      <c r="A84" s="42"/>
      <c r="B84" s="42"/>
      <c r="C84" s="109" t="s">
        <v>41</v>
      </c>
      <c r="D84" s="51"/>
      <c r="E84" s="104"/>
      <c r="F84" s="77"/>
      <c r="G84" s="88"/>
      <c r="I84" s="8"/>
    </row>
    <row r="85" spans="1:9" s="7" customFormat="1" ht="25.5">
      <c r="A85" s="42"/>
      <c r="B85" s="42">
        <v>13</v>
      </c>
      <c r="C85" s="111" t="s">
        <v>39</v>
      </c>
      <c r="D85" s="44" t="s">
        <v>6</v>
      </c>
      <c r="E85" s="104">
        <v>312</v>
      </c>
      <c r="F85" s="77"/>
      <c r="G85" s="88">
        <f>E85*F85</f>
        <v>0</v>
      </c>
      <c r="I85" s="8"/>
    </row>
    <row r="86" spans="1:9" s="7" customFormat="1" ht="12.75">
      <c r="A86" s="42"/>
      <c r="B86" s="42"/>
      <c r="C86" s="111"/>
      <c r="D86" s="44"/>
      <c r="E86" s="104"/>
      <c r="F86" s="77"/>
      <c r="G86" s="88"/>
      <c r="I86" s="8"/>
    </row>
    <row r="87" spans="1:9" s="7" customFormat="1" ht="12.75">
      <c r="A87" s="42"/>
      <c r="B87" s="42"/>
      <c r="C87" s="109" t="s">
        <v>40</v>
      </c>
      <c r="D87" s="51"/>
      <c r="E87" s="104"/>
      <c r="F87" s="77"/>
      <c r="G87" s="88"/>
      <c r="I87" s="8"/>
    </row>
    <row r="88" spans="1:9" s="7" customFormat="1" ht="25.5">
      <c r="A88" s="42"/>
      <c r="B88" s="42">
        <v>14</v>
      </c>
      <c r="C88" s="142" t="s">
        <v>66</v>
      </c>
      <c r="D88" s="44" t="s">
        <v>6</v>
      </c>
      <c r="E88" s="104">
        <v>22</v>
      </c>
      <c r="F88" s="77"/>
      <c r="G88" s="88">
        <f>E88*F88</f>
        <v>0</v>
      </c>
      <c r="I88" s="8"/>
    </row>
    <row r="89" spans="1:7" ht="12.75">
      <c r="A89" s="42"/>
      <c r="B89" s="42"/>
      <c r="C89" s="111"/>
      <c r="D89" s="44"/>
      <c r="E89" s="104"/>
      <c r="F89" s="77"/>
      <c r="G89" s="112"/>
    </row>
    <row r="90" spans="1:7" ht="45" customHeight="1">
      <c r="A90" s="42"/>
      <c r="B90" s="42">
        <v>15</v>
      </c>
      <c r="C90" s="43" t="s">
        <v>28</v>
      </c>
      <c r="D90" s="46" t="s">
        <v>6</v>
      </c>
      <c r="E90" s="104">
        <v>502</v>
      </c>
      <c r="F90" s="77"/>
      <c r="G90" s="88">
        <f aca="true" t="shared" si="1" ref="G90:G95">E90*F90</f>
        <v>0</v>
      </c>
    </row>
    <row r="91" spans="1:7" ht="24.75" customHeight="1">
      <c r="A91" s="42"/>
      <c r="B91" s="42">
        <v>16</v>
      </c>
      <c r="C91" s="45" t="s">
        <v>29</v>
      </c>
      <c r="D91" s="46" t="s">
        <v>6</v>
      </c>
      <c r="E91" s="104">
        <v>502</v>
      </c>
      <c r="F91" s="77"/>
      <c r="G91" s="88">
        <f t="shared" si="1"/>
        <v>0</v>
      </c>
    </row>
    <row r="92" spans="1:7" ht="52.5" customHeight="1">
      <c r="A92" s="42"/>
      <c r="B92" s="42">
        <v>17</v>
      </c>
      <c r="C92" s="140" t="s">
        <v>92</v>
      </c>
      <c r="D92" s="46" t="s">
        <v>4</v>
      </c>
      <c r="E92" s="141">
        <v>10</v>
      </c>
      <c r="F92" s="77"/>
      <c r="G92" s="88">
        <f t="shared" si="1"/>
        <v>0</v>
      </c>
    </row>
    <row r="93" spans="1:7" ht="38.25">
      <c r="A93" s="42"/>
      <c r="B93" s="42">
        <v>18</v>
      </c>
      <c r="C93" s="45" t="s">
        <v>93</v>
      </c>
      <c r="D93" s="46" t="s">
        <v>4</v>
      </c>
      <c r="E93" s="141">
        <v>112</v>
      </c>
      <c r="F93" s="77"/>
      <c r="G93" s="88">
        <f t="shared" si="1"/>
        <v>0</v>
      </c>
    </row>
    <row r="94" spans="1:7" ht="43.5" customHeight="1">
      <c r="A94" s="42"/>
      <c r="B94" s="42">
        <v>19</v>
      </c>
      <c r="C94" s="45" t="s">
        <v>95</v>
      </c>
      <c r="D94" s="46" t="s">
        <v>4</v>
      </c>
      <c r="E94" s="141">
        <v>166</v>
      </c>
      <c r="F94" s="77"/>
      <c r="G94" s="88">
        <f t="shared" si="1"/>
        <v>0</v>
      </c>
    </row>
    <row r="95" spans="1:7" ht="25.5">
      <c r="A95" s="42"/>
      <c r="B95" s="42">
        <v>20</v>
      </c>
      <c r="C95" s="45" t="s">
        <v>55</v>
      </c>
      <c r="D95" s="46" t="s">
        <v>4</v>
      </c>
      <c r="E95" s="141">
        <v>1765</v>
      </c>
      <c r="F95" s="77"/>
      <c r="G95" s="88">
        <f t="shared" si="1"/>
        <v>0</v>
      </c>
    </row>
    <row r="96" spans="1:9" s="138" customFormat="1" ht="25.5">
      <c r="A96" s="143"/>
      <c r="B96" s="143">
        <v>21</v>
      </c>
      <c r="C96" s="144" t="s">
        <v>56</v>
      </c>
      <c r="D96" s="145" t="s">
        <v>4</v>
      </c>
      <c r="E96" s="141">
        <v>45</v>
      </c>
      <c r="F96" s="78"/>
      <c r="G96" s="78">
        <f>E96*F96</f>
        <v>0</v>
      </c>
      <c r="I96" s="139"/>
    </row>
    <row r="97" spans="1:9" s="138" customFormat="1" ht="51">
      <c r="A97" s="143"/>
      <c r="B97" s="143">
        <v>22</v>
      </c>
      <c r="C97" s="144" t="s">
        <v>54</v>
      </c>
      <c r="D97" s="153" t="s">
        <v>6</v>
      </c>
      <c r="E97" s="141">
        <f>E49+E52+E55</f>
        <v>6855</v>
      </c>
      <c r="F97" s="78"/>
      <c r="G97" s="78">
        <f>E97*F97</f>
        <v>0</v>
      </c>
      <c r="I97" s="139"/>
    </row>
    <row r="98" spans="1:7" ht="12.75">
      <c r="A98" s="92"/>
      <c r="B98" s="93"/>
      <c r="C98" s="95"/>
      <c r="D98" s="96"/>
      <c r="E98" s="105"/>
      <c r="F98" s="94"/>
      <c r="G98" s="88"/>
    </row>
    <row r="99" spans="1:7" ht="12.75">
      <c r="A99" s="47"/>
      <c r="B99" s="48"/>
      <c r="C99" s="49" t="s">
        <v>27</v>
      </c>
      <c r="D99" s="50"/>
      <c r="E99" s="106"/>
      <c r="F99" s="80"/>
      <c r="G99" s="89">
        <f>SUM(G46:G97)</f>
        <v>0</v>
      </c>
    </row>
    <row r="100" spans="1:7" ht="12.75">
      <c r="A100" s="24"/>
      <c r="D100" s="19"/>
      <c r="E100" s="84"/>
      <c r="F100" s="84"/>
      <c r="G100" s="84"/>
    </row>
    <row r="101" spans="1:7" ht="12.75">
      <c r="A101" s="24"/>
      <c r="B101" s="65" t="s">
        <v>16</v>
      </c>
      <c r="C101" s="56" t="s">
        <v>18</v>
      </c>
      <c r="D101" s="19"/>
      <c r="E101" s="84"/>
      <c r="F101" s="84"/>
      <c r="G101" s="84"/>
    </row>
    <row r="102" spans="1:7" ht="12.75">
      <c r="A102" s="24"/>
      <c r="B102" s="65"/>
      <c r="C102" s="56"/>
      <c r="D102" s="19"/>
      <c r="E102" s="84"/>
      <c r="F102" s="84"/>
      <c r="G102" s="84"/>
    </row>
    <row r="103" spans="1:7" ht="12.75">
      <c r="A103" s="24"/>
      <c r="B103" s="65"/>
      <c r="C103" s="76" t="s">
        <v>22</v>
      </c>
      <c r="D103" s="19"/>
      <c r="E103" s="84"/>
      <c r="F103" s="84"/>
      <c r="G103" s="84"/>
    </row>
    <row r="104" spans="1:7" ht="12.75">
      <c r="A104" s="24"/>
      <c r="B104" s="28"/>
      <c r="C104" s="56"/>
      <c r="D104" s="19"/>
      <c r="E104" s="84"/>
      <c r="F104" s="84"/>
      <c r="G104" s="84"/>
    </row>
    <row r="105" spans="1:7" ht="51">
      <c r="A105" s="30"/>
      <c r="B105" s="30">
        <v>1</v>
      </c>
      <c r="C105" s="57" t="s">
        <v>96</v>
      </c>
      <c r="D105" s="32" t="s">
        <v>5</v>
      </c>
      <c r="E105" s="77">
        <v>44</v>
      </c>
      <c r="F105" s="77"/>
      <c r="G105" s="77">
        <f aca="true" t="shared" si="2" ref="G105:G112">E105*F105</f>
        <v>0</v>
      </c>
    </row>
    <row r="106" spans="1:7" ht="51">
      <c r="A106" s="30"/>
      <c r="B106" s="30">
        <v>2</v>
      </c>
      <c r="C106" s="57" t="s">
        <v>97</v>
      </c>
      <c r="D106" s="32" t="s">
        <v>5</v>
      </c>
      <c r="E106" s="77">
        <v>18</v>
      </c>
      <c r="F106" s="77"/>
      <c r="G106" s="77">
        <f t="shared" si="2"/>
        <v>0</v>
      </c>
    </row>
    <row r="107" spans="1:7" ht="51">
      <c r="A107" s="30"/>
      <c r="B107" s="30">
        <v>3</v>
      </c>
      <c r="C107" s="58" t="s">
        <v>70</v>
      </c>
      <c r="D107" s="32" t="s">
        <v>4</v>
      </c>
      <c r="E107" s="78">
        <v>200</v>
      </c>
      <c r="F107" s="77"/>
      <c r="G107" s="77">
        <f t="shared" si="2"/>
        <v>0</v>
      </c>
    </row>
    <row r="108" spans="1:7" ht="38.25">
      <c r="A108" s="30"/>
      <c r="B108" s="30">
        <v>4</v>
      </c>
      <c r="C108" s="57" t="s">
        <v>71</v>
      </c>
      <c r="D108" s="32" t="s">
        <v>4</v>
      </c>
      <c r="E108" s="137">
        <v>131</v>
      </c>
      <c r="F108" s="77"/>
      <c r="G108" s="77">
        <f t="shared" si="2"/>
        <v>0</v>
      </c>
    </row>
    <row r="109" spans="1:7" ht="51">
      <c r="A109" s="30"/>
      <c r="B109" s="30">
        <v>5</v>
      </c>
      <c r="C109" s="163" t="s">
        <v>123</v>
      </c>
      <c r="D109" s="164" t="s">
        <v>4</v>
      </c>
      <c r="E109" s="165">
        <v>178</v>
      </c>
      <c r="F109" s="166"/>
      <c r="G109" s="166">
        <f t="shared" si="2"/>
        <v>0</v>
      </c>
    </row>
    <row r="110" spans="1:7" ht="51">
      <c r="A110" s="30"/>
      <c r="B110" s="30">
        <v>6</v>
      </c>
      <c r="C110" s="167" t="s">
        <v>124</v>
      </c>
      <c r="D110" s="164" t="s">
        <v>4</v>
      </c>
      <c r="E110" s="165">
        <v>178</v>
      </c>
      <c r="F110" s="166"/>
      <c r="G110" s="166">
        <f t="shared" si="2"/>
        <v>0</v>
      </c>
    </row>
    <row r="111" spans="1:7" ht="38.25">
      <c r="A111" s="30"/>
      <c r="B111" s="30">
        <v>7</v>
      </c>
      <c r="C111" s="57" t="s">
        <v>69</v>
      </c>
      <c r="D111" s="32" t="s">
        <v>4</v>
      </c>
      <c r="E111" s="137">
        <v>8</v>
      </c>
      <c r="F111" s="77"/>
      <c r="G111" s="77">
        <f t="shared" si="2"/>
        <v>0</v>
      </c>
    </row>
    <row r="112" spans="1:7" ht="63.75">
      <c r="A112" s="30"/>
      <c r="B112" s="30">
        <v>8</v>
      </c>
      <c r="C112" s="57" t="s">
        <v>60</v>
      </c>
      <c r="D112" s="32" t="s">
        <v>76</v>
      </c>
      <c r="E112" s="137">
        <v>25</v>
      </c>
      <c r="F112" s="77"/>
      <c r="G112" s="77">
        <f t="shared" si="2"/>
        <v>0</v>
      </c>
    </row>
    <row r="113" spans="1:7" ht="12.75">
      <c r="A113" s="117"/>
      <c r="B113" s="118"/>
      <c r="C113" s="131"/>
      <c r="D113" s="120"/>
      <c r="E113" s="132"/>
      <c r="F113" s="77"/>
      <c r="G113" s="94"/>
    </row>
    <row r="114" spans="1:7" ht="12.75">
      <c r="A114" s="33"/>
      <c r="B114" s="34"/>
      <c r="C114" s="59" t="s">
        <v>19</v>
      </c>
      <c r="D114" s="36"/>
      <c r="E114" s="102"/>
      <c r="F114" s="90"/>
      <c r="G114" s="85">
        <f>SUM(G105:G112)</f>
        <v>0</v>
      </c>
    </row>
    <row r="115" spans="1:7" ht="12.75">
      <c r="A115" s="38"/>
      <c r="B115" s="38"/>
      <c r="C115" s="52"/>
      <c r="D115" s="41"/>
      <c r="E115" s="107"/>
      <c r="F115" s="84"/>
      <c r="G115" s="87"/>
    </row>
    <row r="116" spans="1:7" ht="12.75">
      <c r="A116" s="24"/>
      <c r="B116" s="28"/>
      <c r="C116" s="53"/>
      <c r="D116" s="19"/>
      <c r="E116" s="84"/>
      <c r="F116" s="84"/>
      <c r="G116" s="84"/>
    </row>
    <row r="117" spans="1:7" ht="12.75">
      <c r="A117" s="38"/>
      <c r="B117" s="60" t="s">
        <v>17</v>
      </c>
      <c r="C117" s="61" t="s">
        <v>61</v>
      </c>
      <c r="D117" s="62"/>
      <c r="E117" s="107"/>
      <c r="F117" s="84"/>
      <c r="G117" s="87"/>
    </row>
    <row r="118" spans="5:7" s="63" customFormat="1" ht="12.75">
      <c r="E118" s="91"/>
      <c r="F118" s="91"/>
      <c r="G118" s="91"/>
    </row>
    <row r="119" spans="1:9" s="129" customFormat="1" ht="38.25">
      <c r="A119" s="123"/>
      <c r="B119" s="124">
        <v>1</v>
      </c>
      <c r="C119" s="125" t="s">
        <v>98</v>
      </c>
      <c r="D119" s="126" t="s">
        <v>50</v>
      </c>
      <c r="E119" s="136">
        <v>10</v>
      </c>
      <c r="F119" s="127"/>
      <c r="G119" s="128">
        <f aca="true" t="shared" si="3" ref="G119:G126">E119*F119</f>
        <v>0</v>
      </c>
      <c r="I119" s="130"/>
    </row>
    <row r="120" spans="1:7" ht="51">
      <c r="A120" s="42"/>
      <c r="B120" s="115">
        <v>2</v>
      </c>
      <c r="C120" s="45" t="s">
        <v>63</v>
      </c>
      <c r="D120" s="51" t="s">
        <v>6</v>
      </c>
      <c r="E120" s="108">
        <v>1395</v>
      </c>
      <c r="F120" s="77"/>
      <c r="G120" s="88">
        <f t="shared" si="3"/>
        <v>0</v>
      </c>
    </row>
    <row r="121" spans="1:9" s="129" customFormat="1" ht="51">
      <c r="A121" s="123"/>
      <c r="B121" s="124">
        <v>3</v>
      </c>
      <c r="C121" s="125" t="s">
        <v>100</v>
      </c>
      <c r="D121" s="126" t="s">
        <v>50</v>
      </c>
      <c r="E121" s="136">
        <v>0.75</v>
      </c>
      <c r="F121" s="127"/>
      <c r="G121" s="128">
        <f t="shared" si="3"/>
        <v>0</v>
      </c>
      <c r="I121" s="130"/>
    </row>
    <row r="122" spans="1:9" s="129" customFormat="1" ht="38.25">
      <c r="A122" s="123"/>
      <c r="B122" s="124">
        <v>4</v>
      </c>
      <c r="C122" s="157" t="s">
        <v>125</v>
      </c>
      <c r="D122" s="32" t="s">
        <v>6</v>
      </c>
      <c r="E122" s="77">
        <v>489</v>
      </c>
      <c r="F122" s="127"/>
      <c r="G122" s="154">
        <f t="shared" si="3"/>
        <v>0</v>
      </c>
      <c r="I122" s="130"/>
    </row>
    <row r="123" spans="1:9" s="129" customFormat="1" ht="25.5">
      <c r="A123" s="123"/>
      <c r="B123" s="124">
        <v>5</v>
      </c>
      <c r="C123" s="157" t="s">
        <v>126</v>
      </c>
      <c r="D123" s="32" t="s">
        <v>50</v>
      </c>
      <c r="E123" s="77">
        <v>620</v>
      </c>
      <c r="F123" s="127"/>
      <c r="G123" s="154">
        <f t="shared" si="3"/>
        <v>0</v>
      </c>
      <c r="I123" s="130"/>
    </row>
    <row r="124" spans="1:9" s="129" customFormat="1" ht="25.5">
      <c r="A124" s="123"/>
      <c r="B124" s="124">
        <v>6</v>
      </c>
      <c r="C124" s="157" t="s">
        <v>127</v>
      </c>
      <c r="D124" s="32" t="s">
        <v>76</v>
      </c>
      <c r="E124" s="77">
        <v>710</v>
      </c>
      <c r="F124" s="127"/>
      <c r="G124" s="154">
        <f t="shared" si="3"/>
        <v>0</v>
      </c>
      <c r="I124" s="130"/>
    </row>
    <row r="125" spans="1:9" s="129" customFormat="1" ht="25.5">
      <c r="A125" s="123"/>
      <c r="B125" s="124">
        <v>7</v>
      </c>
      <c r="C125" s="125" t="s">
        <v>59</v>
      </c>
      <c r="D125" s="126" t="s">
        <v>6</v>
      </c>
      <c r="E125" s="136">
        <v>9</v>
      </c>
      <c r="F125" s="127"/>
      <c r="G125" s="128">
        <f t="shared" si="3"/>
        <v>0</v>
      </c>
      <c r="I125" s="130"/>
    </row>
    <row r="126" spans="1:9" s="129" customFormat="1" ht="38.25">
      <c r="A126" s="123"/>
      <c r="B126" s="124">
        <v>8</v>
      </c>
      <c r="C126" s="125" t="s">
        <v>99</v>
      </c>
      <c r="D126" s="126" t="s">
        <v>50</v>
      </c>
      <c r="E126" s="136">
        <v>2.44</v>
      </c>
      <c r="F126" s="127"/>
      <c r="G126" s="128">
        <f t="shared" si="3"/>
        <v>0</v>
      </c>
      <c r="I126" s="130"/>
    </row>
    <row r="127" spans="6:7" ht="12.75">
      <c r="F127" s="79"/>
      <c r="G127" s="79"/>
    </row>
    <row r="128" spans="1:7" ht="12.75">
      <c r="A128" s="47"/>
      <c r="B128" s="48"/>
      <c r="C128" s="49" t="s">
        <v>62</v>
      </c>
      <c r="D128" s="50"/>
      <c r="E128" s="106"/>
      <c r="F128" s="80"/>
      <c r="G128" s="89">
        <f>SUM(G119:G126)</f>
        <v>0</v>
      </c>
    </row>
    <row r="130" spans="1:7" ht="12.75">
      <c r="A130" s="38"/>
      <c r="B130" s="60" t="s">
        <v>20</v>
      </c>
      <c r="C130" s="61" t="s">
        <v>51</v>
      </c>
      <c r="D130" s="62"/>
      <c r="E130" s="107"/>
      <c r="F130" s="84"/>
      <c r="G130" s="87"/>
    </row>
    <row r="131" spans="5:7" s="63" customFormat="1" ht="12.75">
      <c r="E131" s="91"/>
      <c r="F131" s="91"/>
      <c r="G131" s="91"/>
    </row>
    <row r="132" spans="1:7" ht="38.25">
      <c r="A132" s="30"/>
      <c r="B132" s="30">
        <v>1</v>
      </c>
      <c r="C132" s="31" t="s">
        <v>101</v>
      </c>
      <c r="D132" s="32" t="s">
        <v>5</v>
      </c>
      <c r="E132" s="78">
        <v>128</v>
      </c>
      <c r="F132" s="77"/>
      <c r="G132" s="77">
        <f aca="true" t="shared" si="4" ref="G132:G137">E132*F132</f>
        <v>0</v>
      </c>
    </row>
    <row r="133" spans="1:7" ht="38.25">
      <c r="A133" s="30"/>
      <c r="B133" s="30">
        <v>2</v>
      </c>
      <c r="C133" s="31" t="s">
        <v>102</v>
      </c>
      <c r="D133" s="32" t="s">
        <v>5</v>
      </c>
      <c r="E133" s="78">
        <v>20</v>
      </c>
      <c r="F133" s="77"/>
      <c r="G133" s="77">
        <f t="shared" si="4"/>
        <v>0</v>
      </c>
    </row>
    <row r="134" spans="1:7" ht="38.25">
      <c r="A134" s="30"/>
      <c r="B134" s="30">
        <v>3</v>
      </c>
      <c r="C134" s="31" t="s">
        <v>68</v>
      </c>
      <c r="D134" s="32" t="s">
        <v>5</v>
      </c>
      <c r="E134" s="78">
        <v>29</v>
      </c>
      <c r="F134" s="77"/>
      <c r="G134" s="77">
        <f t="shared" si="4"/>
        <v>0</v>
      </c>
    </row>
    <row r="135" spans="1:7" ht="38.25">
      <c r="A135" s="30"/>
      <c r="B135" s="30">
        <v>4</v>
      </c>
      <c r="C135" s="31" t="s">
        <v>103</v>
      </c>
      <c r="D135" s="32" t="s">
        <v>5</v>
      </c>
      <c r="E135" s="78">
        <v>8</v>
      </c>
      <c r="F135" s="77"/>
      <c r="G135" s="77">
        <f t="shared" si="4"/>
        <v>0</v>
      </c>
    </row>
    <row r="136" spans="1:7" ht="38.25">
      <c r="A136" s="30"/>
      <c r="B136" s="30">
        <v>5</v>
      </c>
      <c r="C136" s="31" t="s">
        <v>104</v>
      </c>
      <c r="D136" s="32" t="s">
        <v>5</v>
      </c>
      <c r="E136" s="78">
        <v>6</v>
      </c>
      <c r="F136" s="77"/>
      <c r="G136" s="77">
        <f t="shared" si="4"/>
        <v>0</v>
      </c>
    </row>
    <row r="137" spans="1:7" ht="38.25">
      <c r="A137" s="30"/>
      <c r="B137" s="30">
        <v>6</v>
      </c>
      <c r="C137" s="31" t="s">
        <v>105</v>
      </c>
      <c r="D137" s="32" t="s">
        <v>5</v>
      </c>
      <c r="E137" s="78">
        <v>6</v>
      </c>
      <c r="F137" s="77"/>
      <c r="G137" s="77">
        <f t="shared" si="4"/>
        <v>0</v>
      </c>
    </row>
    <row r="138" spans="1:7" ht="12.75">
      <c r="A138" s="47"/>
      <c r="B138" s="48"/>
      <c r="C138" s="150" t="s">
        <v>53</v>
      </c>
      <c r="D138" s="116"/>
      <c r="E138" s="106"/>
      <c r="F138" s="80"/>
      <c r="G138" s="89">
        <f>SUM(G132:G137)</f>
        <v>0</v>
      </c>
    </row>
    <row r="141" spans="3:7" ht="12.75">
      <c r="C141" s="149" t="s">
        <v>52</v>
      </c>
      <c r="D141" s="146"/>
      <c r="E141" s="147"/>
      <c r="F141" s="148"/>
      <c r="G141" s="152"/>
    </row>
    <row r="142" spans="3:7" ht="12.75">
      <c r="C142" s="133" t="s">
        <v>64</v>
      </c>
      <c r="D142" s="133"/>
      <c r="E142" s="134"/>
      <c r="F142" s="135"/>
      <c r="G142" s="135"/>
    </row>
    <row r="143" spans="3:7" ht="12.75">
      <c r="C143" s="133" t="s">
        <v>65</v>
      </c>
      <c r="D143" s="133"/>
      <c r="E143" s="134"/>
      <c r="F143" s="135"/>
      <c r="G143" s="135"/>
    </row>
    <row r="144" spans="3:7" ht="12.75">
      <c r="C144" s="133"/>
      <c r="D144" s="133"/>
      <c r="E144" s="134"/>
      <c r="F144" s="135"/>
      <c r="G144" s="135"/>
    </row>
    <row r="145" spans="3:7" ht="12.75">
      <c r="C145" s="133" t="s">
        <v>58</v>
      </c>
      <c r="D145" s="133"/>
      <c r="E145" s="134"/>
      <c r="F145" s="135"/>
      <c r="G145" s="135"/>
    </row>
    <row r="146" ht="12.75">
      <c r="C146" s="133" t="s">
        <v>57</v>
      </c>
    </row>
  </sheetData>
  <printOptions/>
  <pageMargins left="1.2" right="0.28" top="0.51" bottom="0.82" header="0.5118110236220472" footer="0.5118110236220472"/>
  <pageSetup horizontalDpi="600" verticalDpi="600" orientation="portrait" paperSize="9" scale="85" r:id="rId1"/>
  <rowBreaks count="4" manualBreakCount="4">
    <brk id="30" max="6" man="1"/>
    <brk id="50" max="6" man="1"/>
    <brk id="77" max="6" man="1"/>
    <brk id="114" max="6" man="1"/>
  </rowBreaks>
  <colBreaks count="1" manualBreakCount="1">
    <brk id="7" max="1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3.140625" style="0" customWidth="1"/>
    <col min="2" max="2" width="5.8515625" style="0" customWidth="1"/>
    <col min="3" max="3" width="1.28515625" style="0" customWidth="1"/>
    <col min="4" max="4" width="46.7109375" style="0" customWidth="1"/>
    <col min="5" max="5" width="18.140625" style="0" customWidth="1"/>
    <col min="6" max="6" width="6.00390625" style="0" customWidth="1"/>
  </cols>
  <sheetData>
    <row r="1" spans="1:6" ht="12.75">
      <c r="A1" s="12"/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5.75">
      <c r="A3" s="12"/>
      <c r="B3" s="17"/>
      <c r="C3" s="17"/>
      <c r="D3" s="18" t="s">
        <v>73</v>
      </c>
      <c r="E3" s="17"/>
      <c r="F3" s="12"/>
    </row>
    <row r="4" spans="1:6" ht="12.75">
      <c r="A4" s="12"/>
      <c r="B4" s="12"/>
      <c r="C4" s="12"/>
      <c r="D4" s="17" t="s">
        <v>72</v>
      </c>
      <c r="E4" s="12"/>
      <c r="F4" s="12"/>
    </row>
    <row r="5" spans="1:6" ht="12.75">
      <c r="A5" s="12"/>
      <c r="B5" s="12"/>
      <c r="C5" s="12"/>
      <c r="D5" s="12"/>
      <c r="E5" s="12"/>
      <c r="F5" s="12"/>
    </row>
    <row r="6" spans="1:6" ht="30.75" customHeight="1">
      <c r="A6" s="12"/>
      <c r="B6" s="12"/>
      <c r="C6" s="12"/>
      <c r="D6" s="12"/>
      <c r="E6" s="12"/>
      <c r="F6" s="12"/>
    </row>
    <row r="7" spans="1:6" ht="12.75">
      <c r="A7" s="12"/>
      <c r="B7" s="13" t="s">
        <v>13</v>
      </c>
      <c r="C7" s="13"/>
      <c r="D7" s="13" t="s">
        <v>3</v>
      </c>
      <c r="E7" s="14">
        <f>predračun!$G$29</f>
        <v>0</v>
      </c>
      <c r="F7" s="12"/>
    </row>
    <row r="8" spans="1:6" ht="12.75">
      <c r="A8" s="12"/>
      <c r="B8" s="13"/>
      <c r="C8" s="13"/>
      <c r="D8" s="13"/>
      <c r="E8" s="13"/>
      <c r="F8" s="12"/>
    </row>
    <row r="9" spans="1:6" ht="12.75">
      <c r="A9" s="12"/>
      <c r="B9" s="13" t="s">
        <v>14</v>
      </c>
      <c r="C9" s="13"/>
      <c r="D9" s="13" t="s">
        <v>21</v>
      </c>
      <c r="E9" s="14">
        <f>predračun!$G$41</f>
        <v>0</v>
      </c>
      <c r="F9" s="12"/>
    </row>
    <row r="10" spans="1:6" ht="12.75">
      <c r="A10" s="12"/>
      <c r="B10" s="13"/>
      <c r="C10" s="13"/>
      <c r="D10" s="13"/>
      <c r="E10" s="13"/>
      <c r="F10" s="12"/>
    </row>
    <row r="11" spans="1:6" ht="12.75">
      <c r="A11" s="12"/>
      <c r="B11" s="13" t="s">
        <v>15</v>
      </c>
      <c r="C11" s="13"/>
      <c r="D11" s="13" t="s">
        <v>11</v>
      </c>
      <c r="E11" s="14">
        <f>predračun!$G$99</f>
        <v>0</v>
      </c>
      <c r="F11" s="12"/>
    </row>
    <row r="12" spans="1:6" ht="12.75">
      <c r="A12" s="12"/>
      <c r="B12" s="13"/>
      <c r="C12" s="13"/>
      <c r="D12" s="13"/>
      <c r="E12" s="13"/>
      <c r="F12" s="12"/>
    </row>
    <row r="13" spans="1:6" ht="12.75">
      <c r="A13" s="12"/>
      <c r="B13" s="13" t="s">
        <v>16</v>
      </c>
      <c r="C13" s="13"/>
      <c r="D13" s="13" t="s">
        <v>18</v>
      </c>
      <c r="E13" s="14">
        <f>predračun!$G$114</f>
        <v>0</v>
      </c>
      <c r="F13" s="12"/>
    </row>
    <row r="14" spans="1:6" ht="12.75">
      <c r="A14" s="12"/>
      <c r="B14" s="13"/>
      <c r="C14" s="13"/>
      <c r="D14" s="13"/>
      <c r="E14" s="13"/>
      <c r="F14" s="12"/>
    </row>
    <row r="15" spans="1:6" ht="12.75">
      <c r="A15" s="12"/>
      <c r="B15" s="74" t="s">
        <v>17</v>
      </c>
      <c r="C15" s="74"/>
      <c r="D15" s="74" t="s">
        <v>25</v>
      </c>
      <c r="E15" s="75">
        <f>predračun!$G$128</f>
        <v>0</v>
      </c>
      <c r="F15" s="12"/>
    </row>
    <row r="16" spans="1:6" ht="12.75">
      <c r="A16" s="12"/>
      <c r="B16" s="97"/>
      <c r="C16" s="97"/>
      <c r="D16" s="97"/>
      <c r="E16" s="98"/>
      <c r="F16" s="12"/>
    </row>
    <row r="17" spans="1:6" ht="12.75">
      <c r="A17" s="12"/>
      <c r="B17" s="13" t="s">
        <v>20</v>
      </c>
      <c r="C17" s="13"/>
      <c r="D17" s="13" t="s">
        <v>51</v>
      </c>
      <c r="E17" s="14">
        <f>predračun!$G$138</f>
        <v>0</v>
      </c>
      <c r="F17" s="12"/>
    </row>
    <row r="18" spans="1:6" ht="12.75">
      <c r="A18" s="12"/>
      <c r="B18" s="73"/>
      <c r="C18" s="73"/>
      <c r="D18" s="73"/>
      <c r="E18" s="73"/>
      <c r="F18" s="12"/>
    </row>
    <row r="19" spans="1:6" ht="12.75">
      <c r="A19" s="12"/>
      <c r="B19" s="15" t="s">
        <v>12</v>
      </c>
      <c r="C19" s="15"/>
      <c r="D19" s="15"/>
      <c r="E19" s="16">
        <f>SUM(E7:E18)</f>
        <v>0</v>
      </c>
      <c r="F19" s="12"/>
    </row>
    <row r="20" spans="1:6" ht="12.75">
      <c r="A20" s="12"/>
      <c r="B20" s="73"/>
      <c r="C20" s="73"/>
      <c r="D20" s="73"/>
      <c r="E20" s="73"/>
      <c r="F20" s="12"/>
    </row>
    <row r="21" spans="1:6" ht="12.75">
      <c r="A21" s="12"/>
      <c r="B21" s="13"/>
      <c r="C21" s="13"/>
      <c r="D21" s="13"/>
      <c r="E21" s="13"/>
      <c r="F21" s="12"/>
    </row>
    <row r="22" spans="1:6" ht="12.75">
      <c r="A22" s="12"/>
      <c r="B22" s="13"/>
      <c r="C22" s="13"/>
      <c r="D22" s="13"/>
      <c r="E22" s="14"/>
      <c r="F22" s="12"/>
    </row>
    <row r="23" spans="1:6" ht="12.75">
      <c r="A23" s="12"/>
      <c r="B23" s="12"/>
      <c r="C23" s="12"/>
      <c r="D23" s="12"/>
      <c r="E23" s="12"/>
      <c r="F23" s="12"/>
    </row>
    <row r="24" spans="1:6" ht="12.75">
      <c r="A24" s="12"/>
      <c r="B24" s="15"/>
      <c r="C24" s="15"/>
      <c r="D24" s="15"/>
      <c r="E24" s="16"/>
      <c r="F24" s="12"/>
    </row>
    <row r="25" spans="1:6" ht="12.75">
      <c r="A25" s="12"/>
      <c r="B25" s="12"/>
      <c r="C25" s="12"/>
      <c r="D25" s="12"/>
      <c r="E25" s="12"/>
      <c r="F25" s="12"/>
    </row>
    <row r="26" spans="1:6" ht="12.75">
      <c r="A26" s="12"/>
      <c r="B26" s="12"/>
      <c r="C26" s="12"/>
      <c r="D26" s="12"/>
      <c r="E26" s="12"/>
      <c r="F26" s="12"/>
    </row>
    <row r="27" spans="1:6" ht="12.75">
      <c r="A27" s="12"/>
      <c r="B27" s="12"/>
      <c r="C27" s="12"/>
      <c r="D27" s="12"/>
      <c r="E27" s="12"/>
      <c r="F27" s="12"/>
    </row>
    <row r="28" spans="1:6" ht="12.75">
      <c r="A28" s="12"/>
      <c r="B28" s="12"/>
      <c r="C28" s="12"/>
      <c r="D28" s="12"/>
      <c r="E28" s="12"/>
      <c r="F28" s="12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12"/>
      <c r="B34" s="12"/>
      <c r="C34" s="12"/>
      <c r="D34" s="12"/>
      <c r="E34" s="12"/>
      <c r="F34" s="12"/>
    </row>
    <row r="35" spans="1:6" ht="12.75">
      <c r="A35" s="12"/>
      <c r="B35" s="12"/>
      <c r="C35" s="12"/>
      <c r="D35" s="12"/>
      <c r="E35" s="12"/>
      <c r="F35" s="12"/>
    </row>
    <row r="36" spans="1:6" ht="12.75">
      <c r="A36" s="12"/>
      <c r="B36" s="12"/>
      <c r="C36" s="12"/>
      <c r="D36" s="12"/>
      <c r="E36" s="12"/>
      <c r="F36" s="12"/>
    </row>
    <row r="37" spans="1:6" ht="12.75">
      <c r="A37" s="12"/>
      <c r="B37" s="12"/>
      <c r="C37" s="12"/>
      <c r="D37" s="12"/>
      <c r="E37" s="12"/>
      <c r="F37" s="12"/>
    </row>
    <row r="38" spans="1:6" ht="12.75">
      <c r="A38" s="12"/>
      <c r="B38" s="12"/>
      <c r="C38" s="12"/>
      <c r="D38" s="12"/>
      <c r="E38" s="12"/>
      <c r="F38" s="12"/>
    </row>
    <row r="39" spans="1:6" ht="12.75">
      <c r="A39" s="12"/>
      <c r="B39" s="12"/>
      <c r="C39" s="12"/>
      <c r="D39" s="12"/>
      <c r="E39" s="12"/>
      <c r="F39" s="12"/>
    </row>
    <row r="40" spans="1:6" ht="12.75">
      <c r="A40" s="12"/>
      <c r="B40" s="12"/>
      <c r="C40" s="12"/>
      <c r="D40" s="12"/>
      <c r="E40" s="12"/>
      <c r="F40" s="12"/>
    </row>
    <row r="41" spans="1:6" ht="12.75">
      <c r="A41" s="12"/>
      <c r="B41" s="12"/>
      <c r="C41" s="12"/>
      <c r="D41" s="12"/>
      <c r="E41" s="12"/>
      <c r="F41" s="12"/>
    </row>
    <row r="42" spans="1:6" ht="12.75">
      <c r="A42" s="12"/>
      <c r="B42" s="12"/>
      <c r="C42" s="12"/>
      <c r="D42" s="12"/>
      <c r="E42" s="12"/>
      <c r="F42" s="12"/>
    </row>
    <row r="43" spans="1:5" ht="12.75">
      <c r="A43" s="11"/>
      <c r="B43" s="11"/>
      <c r="C43" s="11"/>
      <c r="D43" s="11"/>
      <c r="E43" s="11"/>
    </row>
    <row r="44" spans="1:5" ht="12.75">
      <c r="A44" s="11"/>
      <c r="B44" s="11"/>
      <c r="C44" s="11"/>
      <c r="D44" s="11"/>
      <c r="E44" s="11"/>
    </row>
    <row r="45" spans="1:5" ht="12.75">
      <c r="A45" s="11"/>
      <c r="B45" s="11"/>
      <c r="C45" s="11"/>
      <c r="D45" s="11"/>
      <c r="E45" s="11"/>
    </row>
    <row r="46" spans="1:5" ht="12.75">
      <c r="A46" s="11"/>
      <c r="B46" s="11"/>
      <c r="C46" s="11"/>
      <c r="D46" s="11"/>
      <c r="E46" s="11"/>
    </row>
    <row r="47" spans="1:5" ht="12.75">
      <c r="A47" s="11"/>
      <c r="B47" s="11"/>
      <c r="C47" s="11"/>
      <c r="D47" s="11"/>
      <c r="E47" s="11"/>
    </row>
    <row r="48" spans="1:5" ht="12.75">
      <c r="A48" s="11"/>
      <c r="B48" s="11"/>
      <c r="C48" s="11"/>
      <c r="D48" s="11"/>
      <c r="E48" s="11"/>
    </row>
    <row r="49" spans="1:5" ht="12.75">
      <c r="A49" s="11"/>
      <c r="B49" s="11"/>
      <c r="C49" s="11"/>
      <c r="D49" s="11"/>
      <c r="E49" s="11"/>
    </row>
    <row r="50" spans="1:5" ht="12.75">
      <c r="A50" s="11"/>
      <c r="B50" s="11"/>
      <c r="C50" s="11"/>
      <c r="D50" s="11"/>
      <c r="E50" s="11"/>
    </row>
    <row r="51" spans="1:5" ht="12.75">
      <c r="A51" s="11"/>
      <c r="B51" s="11"/>
      <c r="C51" s="11"/>
      <c r="D51" s="11"/>
      <c r="E51" s="11"/>
    </row>
    <row r="52" spans="1:5" ht="12.75">
      <c r="A52" s="11"/>
      <c r="B52" s="11"/>
      <c r="C52" s="11"/>
      <c r="D52" s="11"/>
      <c r="E52" s="11"/>
    </row>
    <row r="53" spans="1:5" ht="12.75">
      <c r="A53" s="11"/>
      <c r="B53" s="11"/>
      <c r="C53" s="11"/>
      <c r="D53" s="11"/>
      <c r="E53" s="11"/>
    </row>
    <row r="54" spans="1:5" ht="12.75">
      <c r="A54" s="11"/>
      <c r="B54" s="11"/>
      <c r="C54" s="11"/>
      <c r="D54" s="11"/>
      <c r="E54" s="11"/>
    </row>
    <row r="55" spans="1:5" ht="12.75">
      <c r="A55" s="11"/>
      <c r="B55" s="11"/>
      <c r="C55" s="11"/>
      <c r="D55" s="11"/>
      <c r="E55" s="11"/>
    </row>
    <row r="56" spans="1:5" ht="12.75">
      <c r="A56" s="11"/>
      <c r="B56" s="11"/>
      <c r="C56" s="11"/>
      <c r="D56" s="11"/>
      <c r="E56" s="11"/>
    </row>
    <row r="57" spans="1:5" ht="12.75">
      <c r="A57" s="11"/>
      <c r="B57" s="11"/>
      <c r="C57" s="11"/>
      <c r="D57" s="11"/>
      <c r="E57" s="11"/>
    </row>
    <row r="58" spans="1:5" ht="12.75">
      <c r="A58" s="11"/>
      <c r="B58" s="11"/>
      <c r="C58" s="11"/>
      <c r="D58" s="11"/>
      <c r="E58" s="11"/>
    </row>
    <row r="59" spans="1:5" ht="12.75">
      <c r="A59" s="11"/>
      <c r="B59" s="11"/>
      <c r="C59" s="11"/>
      <c r="D59" s="11"/>
      <c r="E59" s="11"/>
    </row>
    <row r="60" spans="1:5" ht="12.75">
      <c r="A60" s="11"/>
      <c r="B60" s="11"/>
      <c r="C60" s="11"/>
      <c r="D60" s="11"/>
      <c r="E60" s="11"/>
    </row>
    <row r="61" spans="1:5" ht="12.75">
      <c r="A61" s="11"/>
      <c r="B61" s="11"/>
      <c r="C61" s="11"/>
      <c r="D61" s="11"/>
      <c r="E61" s="11"/>
    </row>
    <row r="62" spans="1:5" ht="12.75">
      <c r="A62" s="11"/>
      <c r="B62" s="11"/>
      <c r="C62" s="11"/>
      <c r="D62" s="11"/>
      <c r="E62" s="11"/>
    </row>
    <row r="63" spans="1:5" ht="12.75">
      <c r="A63" s="11"/>
      <c r="B63" s="11"/>
      <c r="C63" s="11"/>
      <c r="D63" s="11"/>
      <c r="E63" s="11"/>
    </row>
    <row r="64" spans="1:5" ht="12.75">
      <c r="A64" s="11"/>
      <c r="B64" s="11"/>
      <c r="C64" s="11"/>
      <c r="D64" s="11"/>
      <c r="E64" s="11"/>
    </row>
  </sheetData>
  <printOptions/>
  <pageMargins left="1.18" right="0.95" top="0.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LUZ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GAPA</dc:creator>
  <cp:keywords/>
  <dc:description/>
  <cp:lastModifiedBy>Darko Hrovat</cp:lastModifiedBy>
  <cp:lastPrinted>2010-06-07T05:45:21Z</cp:lastPrinted>
  <dcterms:created xsi:type="dcterms:W3CDTF">1999-01-21T07:28:46Z</dcterms:created>
  <dcterms:modified xsi:type="dcterms:W3CDTF">2010-06-07T05:46:04Z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-394613178</vt:i4>
  </property>
  <property fmtid="{D5CDD505-2E9C-101B-9397-08002B2CF9AE}" pid="3" name="_EmailSubject">
    <vt:lpwstr>popis</vt:lpwstr>
  </property>
  <property fmtid="{D5CDD505-2E9C-101B-9397-08002B2CF9AE}" pid="4" name="_AuthorEmail">
    <vt:lpwstr>Bostjan.Zavrl@mo-kranj.esgov.gov.si</vt:lpwstr>
  </property>
  <property fmtid="{D5CDD505-2E9C-101B-9397-08002B2CF9AE}" pid="5" name="_AuthorEmailDisplayName">
    <vt:lpwstr>Boštjan Zavrl</vt:lpwstr>
  </property>
  <property fmtid="{D5CDD505-2E9C-101B-9397-08002B2CF9AE}" pid="6" name="_ReviewingToolsShownOnce">
    <vt:lpwstr/>
  </property>
</Properties>
</file>