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ociala 2023 rezultati" sheetId="1" r:id="rId1"/>
    <sheet name="mladi 2023 rezultati" sheetId="2" r:id="rId2"/>
    <sheet name="upokojenska 2023 rezultati" sheetId="3" r:id="rId3"/>
    <sheet name="veteranske 2023 rezultati" sheetId="4" r:id="rId4"/>
    <sheet name="šport 2023 rezultati" sheetId="5" r:id="rId5"/>
    <sheet name="kultura 2023 rezultati" sheetId="6" r:id="rId6"/>
  </sheets>
  <definedNames/>
  <calcPr fullCalcOnLoad="1"/>
</workbook>
</file>

<file path=xl/sharedStrings.xml><?xml version="1.0" encoding="utf-8"?>
<sst xmlns="http://schemas.openxmlformats.org/spreadsheetml/2006/main" count="671" uniqueCount="398">
  <si>
    <t>Izvajalec</t>
  </si>
  <si>
    <t>Naziv programa</t>
  </si>
  <si>
    <t>Društvo diabetikov Kranj</t>
  </si>
  <si>
    <t>Društvo paraplegikov Gorenjske</t>
  </si>
  <si>
    <t>Medgeneracijsko društvo z roko v roki</t>
  </si>
  <si>
    <t>SKUPAJ</t>
  </si>
  <si>
    <t>KZA Nova brazda</t>
  </si>
  <si>
    <t>Šent</t>
  </si>
  <si>
    <t>Koronarno društvo Gorenjske</t>
  </si>
  <si>
    <t>Sonček, Gorenjsko društvo za cerebralno paralizo</t>
  </si>
  <si>
    <t>Klub študentov Kranj</t>
  </si>
  <si>
    <t>Center Korak</t>
  </si>
  <si>
    <t>Slovensko združenje za preprečevanje samomora</t>
  </si>
  <si>
    <t>Medobčinsko društvo slepih in slabovidnih Kranj</t>
  </si>
  <si>
    <t>Ozara Slovenije</t>
  </si>
  <si>
    <t>Župnijski Karitas Kranj – Šmartin</t>
  </si>
  <si>
    <t>Društvo bolnikov z osteoporozo Kranj</t>
  </si>
  <si>
    <t>Župnijski Karitas Kranj</t>
  </si>
  <si>
    <t>DZA Zlato polje Kranj</t>
  </si>
  <si>
    <t>KZA Viharniki Kranj</t>
  </si>
  <si>
    <t>Društvo psoriatikov Slovenije</t>
  </si>
  <si>
    <t>AURIS</t>
  </si>
  <si>
    <t>Medobčinsko društvo invalidov</t>
  </si>
  <si>
    <t>OAZA, društvo za pomoč ljudem v stiski in preprečevanje zasvojenosti</t>
  </si>
  <si>
    <t>izvajanje šestih posebnih socialnih prgoramov za slepe in slabovidne na Društvu MDSS Kranj</t>
  </si>
  <si>
    <t>psihološko svetovanje posameznikom, parom in družinam v duševni stiski</t>
  </si>
  <si>
    <t>individualno družabništvo</t>
  </si>
  <si>
    <t>Društvo prijateljev mladine</t>
  </si>
  <si>
    <t>Vzdrževanje abstinence zdravljenih alkoholikov</t>
  </si>
  <si>
    <t>Več za boljše življenje in premagovanje ovir za bolnike z luskavico</t>
  </si>
  <si>
    <t>Nadaljevanje zdravljenja in rehabilitacija zdravljenih alkoholikov</t>
  </si>
  <si>
    <t>Rehabilitacija in osebnostni razvoj zdravljenih alkoholikov in njihovih družin</t>
  </si>
  <si>
    <t>Program Sončka Gorenjskega društva za cerebralno paralizo</t>
  </si>
  <si>
    <t>Družinski center Oaza Kranj</t>
  </si>
  <si>
    <t>Dnevni center Šentk Kranj</t>
  </si>
  <si>
    <t>Socialni KŠK</t>
  </si>
  <si>
    <t>Vseživljenjska rehabilitacija srčno-žilnih bolnikov.</t>
  </si>
  <si>
    <t>Preventivni programi pri preprečevanju osteoporoze: UZ meritve kostne gostote;terapevtske telovadbe, predavanja</t>
  </si>
  <si>
    <t>Pisarna za informiranje in svetovanje Kranj z okolico</t>
  </si>
  <si>
    <t>Vseživljenjsko učenje</t>
  </si>
  <si>
    <t>Št.</t>
  </si>
  <si>
    <t>Združenje invalidov Forum Slovenije</t>
  </si>
  <si>
    <t>Trepetlika, društvo bolnikov s parkinsonizmom in drugimi ekstrapiramidnimi motnjami</t>
  </si>
  <si>
    <t>Združenje multiple skleroze Slovenije</t>
  </si>
  <si>
    <t>Društvo civilnih invalidov vojn Gorenjske</t>
  </si>
  <si>
    <t>Društvo vojnih invalidov Gorenjske Kranj</t>
  </si>
  <si>
    <t>Dolgotrajna rehabilitacija oseb s pridobljeno možgansko poškodbo (socialno varstvena storitev vodenja, varstva in zaposlitve pod posebnimi pogoji</t>
  </si>
  <si>
    <t>Socialno varstvo - humanitarna dejavnost</t>
  </si>
  <si>
    <t>Posebni socialni programi, ki vojnim invalidom omogočajo bolj zdravo in neodvisno življenje</t>
  </si>
  <si>
    <t>Most med generacijami-mreža pomoči pri aktivnem staranju in medgeneracijskih aktivnosti</t>
  </si>
  <si>
    <t>Veriga psihosocialne oskrbe in druženja</t>
  </si>
  <si>
    <t>Društvo za fibromialgijo</t>
  </si>
  <si>
    <t>Društvo zaupni telefon Samarijan</t>
  </si>
  <si>
    <t>Zaupni telefon za klic v duševni stiski</t>
  </si>
  <si>
    <t>Ohranjevanje zdravja</t>
  </si>
  <si>
    <t>Programi, ki omogočajo neodvisno življenje invalidov in drugi programi pomoči invalidom</t>
  </si>
  <si>
    <t>Karitativni program</t>
  </si>
  <si>
    <t>Pomoč različnim starostnim skupinam in posameznikom kot osebam s posebnimi potrebami, namenjeni odpravljanju socialnih stisk</t>
  </si>
  <si>
    <t>Socialni programi za osebe s sladkorno boleznijo in njihove svojce</t>
  </si>
  <si>
    <t>Posebni socialni program in aktivnosti Združenja multiple skleroze Slovenije - Gorenjska podružnica</t>
  </si>
  <si>
    <t>Usposabljanje za aktivno življenje in delo ter preprečevanje socialne izključenosti gluhih, naglušnih in gluho-slepih ter oseb s polžkovim vsadkom</t>
  </si>
  <si>
    <t>PROGRAM Č</t>
  </si>
  <si>
    <t>PROGRAM C - triletni program</t>
  </si>
  <si>
    <t>PROGRAM B</t>
  </si>
  <si>
    <t>PROGRAM A</t>
  </si>
  <si>
    <t>Višina odobrenih sredstev v letu 2023</t>
  </si>
  <si>
    <t>Višina razdeljenih sredstev v letu 2023</t>
  </si>
  <si>
    <t> V MO Kranj ozavestimo o Parkinsonovi bolezni</t>
  </si>
  <si>
    <t>Slovensko društvo Hospic</t>
  </si>
  <si>
    <t>Projekt Hospic</t>
  </si>
  <si>
    <t>Aktivne pomoči in samopomoči skupine</t>
  </si>
  <si>
    <t>Slovensko društvo za celiakijo</t>
  </si>
  <si>
    <t>Osveščanje bolnikov s celiakijo in pomoč članom 2023</t>
  </si>
  <si>
    <t>Združenje s cerebrovaskularno boleznijo</t>
  </si>
  <si>
    <t>Delovanje Kluba Združenja CVB* Kranj v okviru projekta "Delo mobilne delavnice na bivalnih in terapevtskih okoljih"</t>
  </si>
  <si>
    <t>Medobčinsko društvo Sožitje za pomoč osebam z motnjami v duševnem razvoju občin Kranj, Tržič, Preddvor, Šenčur, Cerklje, Naklo in Jezersko</t>
  </si>
  <si>
    <t>Zavod Nora</t>
  </si>
  <si>
    <t>Socialni programi Društva parplegikov Gorenjske</t>
  </si>
  <si>
    <t>Logout &amp; Restart - celostni socialnovarstveni program namenjen čezmernim in / ali zasvojenim posameznikom s sodobnimi tehnologijami in njihovim bližnjim ter podpora posameznikom ob ostalih tveganih spletnih vedenjih z zgodnjo preventivo za družine</t>
  </si>
  <si>
    <t>skupaj</t>
  </si>
  <si>
    <t>REZULTATI JAVNIH RAZPISOV NA PODROČJU SOCIALNEGA VARSTVA ZA LETO 2023</t>
  </si>
  <si>
    <t>REZULTATI JAVNEGA RAZPISA NA PODROČJU MLADINSKE DEJAVNOSTI ZA LETO 2023</t>
  </si>
  <si>
    <t>ATLETSKI KLUB KRANJ</t>
  </si>
  <si>
    <t>POLETNA ŠOLA ROŽLE PREZELJ</t>
  </si>
  <si>
    <t>DRUŠTVO NATURO-CENTER ZA IZKUSTVENO UČENJE IN AKTIVNOSTI NA PROSTEM</t>
  </si>
  <si>
    <t>Mulci in ta stari!</t>
  </si>
  <si>
    <t>Gremo VEN!</t>
  </si>
  <si>
    <t>Društvo prejemnikov zlatega priznanja MEPI</t>
  </si>
  <si>
    <t>MEPI v Kranju 2023</t>
  </si>
  <si>
    <t>GAHA mladinski tabori 2023</t>
  </si>
  <si>
    <t>DRUŠTVO PUNGERT KRANJ</t>
  </si>
  <si>
    <t>Koncerti na vrtu</t>
  </si>
  <si>
    <t>Kresna noč</t>
  </si>
  <si>
    <t>DRUŠTVO TABORNIKOV KOKRŠKI ROD KRANJ</t>
  </si>
  <si>
    <t>Letno taborjenje društva tabornikov Kokrški rod 2023</t>
  </si>
  <si>
    <t>Taborniška tedenska vodova srečanja v Kokrškem rodu Kranj</t>
  </si>
  <si>
    <t>DRUŠTVO TABORNIKOV ROD STANE ŽAGAR - MLAJŠI</t>
  </si>
  <si>
    <t>Med počitnicami se dogaja</t>
  </si>
  <si>
    <t>Letni program</t>
  </si>
  <si>
    <t>DRUŠTVO TABORNIKOV ROD STRAŽNIH OGNJEV</t>
  </si>
  <si>
    <t>Taborniška orientacijska tekmovanja po Kranju in okolici - KOTA</t>
  </si>
  <si>
    <t>4 LETNI ČASI = 4 TABORNIŠKA SREČANJA</t>
  </si>
  <si>
    <t>DRUŠTVO TABORNIKOV ROD ZELENEGA JOŠTA</t>
  </si>
  <si>
    <t>Izboljšanje duševnega zdravja mladih</t>
  </si>
  <si>
    <t>Izvajanje osnovnega programa ZTS v RZJ</t>
  </si>
  <si>
    <t>DRUŠTVO UČITELJEV TEHNIČNEGA POUKA GORENJSKE</t>
  </si>
  <si>
    <t>Tekmovanje v tehnologijah obdelav za osnovne šole</t>
  </si>
  <si>
    <t>Tekmovanje v konstruktorstvu</t>
  </si>
  <si>
    <t>DRUŠTVO ZA RAZVOJ IN SOCIALNE INOVACIJE AINE</t>
  </si>
  <si>
    <t>PROJEKT AKTIVATOR</t>
  </si>
  <si>
    <t>DRUŠTVO ZA RITMIČNO GIMNASTIKO BLEŠČICA</t>
  </si>
  <si>
    <t>Ritmična gimnastika v osnovnih šolah</t>
  </si>
  <si>
    <t>JAMARSKO DRUŠTVO CARNIUM KRANJ</t>
  </si>
  <si>
    <t>Raziskovanje jam na območju MOK, Slovenije in tujine</t>
  </si>
  <si>
    <t>Jamarska šola za mlade v mestni občini Kranj 2023</t>
  </si>
  <si>
    <t>KLUB OPENLAB - društvo za razvoj inovativnih idej</t>
  </si>
  <si>
    <t>OpenDays – dnevi inovativnosti in podjetnosti mladih 2023</t>
  </si>
  <si>
    <t>Klub Talentov, Inovatorjev in Podjetnikov</t>
  </si>
  <si>
    <t>Klub prijateljev mladine Marindolus Kranj</t>
  </si>
  <si>
    <t>MULC! - mladosten ustvarjalni lokalni center</t>
  </si>
  <si>
    <t>"Učenje za življenje", poletni mladinski tabor Marindol 2023</t>
  </si>
  <si>
    <t>KLUB ŠTUDENTOV KRANJ</t>
  </si>
  <si>
    <t>Novinarstvo</t>
  </si>
  <si>
    <t>Študenti dijakom</t>
  </si>
  <si>
    <t>KOLESARSKI KLUB KRANJ</t>
  </si>
  <si>
    <t>Šola varne vožnje s kolesom za kranjske osnovnošolce</t>
  </si>
  <si>
    <t>KULTURNO DRUŠTVO JOŽETA PAPLERJA BESNICA</t>
  </si>
  <si>
    <t>Ustvarjalno naravoslovne počitnice</t>
  </si>
  <si>
    <t>NOGOMETNI KLUB SAVA KRANJ</t>
  </si>
  <si>
    <t>Aktivne poletne počitnice v Kranju 2023</t>
  </si>
  <si>
    <t>ODBOJKARSKI KLUB TRIGLAV KRANJ</t>
  </si>
  <si>
    <t>Igramo odbojko</t>
  </si>
  <si>
    <t>Šport od A do Ž</t>
  </si>
  <si>
    <t>PROŠPORT</t>
  </si>
  <si>
    <t>V KORAK Z MLADIMI; PODPORNE SKUPINE ZA MLADE, PSIHOTERAPIJA, SVETOVANJE IN IZOBRAŽEVANJA IN DELAVNICE</t>
  </si>
  <si>
    <t>SLOVENSKO ZDRUŽENJE ZA PREPREČEVANJE SAMOMORA</t>
  </si>
  <si>
    <t>Psihološko svetovanje mladostnikom v duševni stiski</t>
  </si>
  <si>
    <t>ŠPORTNI BEACHVOLLEY KLUB KRANJ</t>
  </si>
  <si>
    <t>Šola tekmovalne odbojke na mivki</t>
  </si>
  <si>
    <t>SONCE + MIVKA = PRAVA ZABAVA</t>
  </si>
  <si>
    <t>ŠPORTNO DRUŠTVO ANDO HIRSCHMANN</t>
  </si>
  <si>
    <t>"Juhuu, poletne počitnice so tu" - počitniško varstvo</t>
  </si>
  <si>
    <t>"Juhuu, jesenske počitnice so tu" - počitniško varstvo</t>
  </si>
  <si>
    <t>ŠPORTNO DRUŠTVO JUDO AKADEMIJA</t>
  </si>
  <si>
    <t>Športni tabor Judo Akademija</t>
  </si>
  <si>
    <t>ŠPORTNO DRUŠTVO KRANJSKIH ROLKARJEV</t>
  </si>
  <si>
    <t>Rolkarske ulice</t>
  </si>
  <si>
    <t>Rolkarski dnevi</t>
  </si>
  <si>
    <t>Zavod Carnica</t>
  </si>
  <si>
    <t>10. KAMIŠIFEST - Festival kamišibaj gledališča</t>
  </si>
  <si>
    <t>POLŽEVI RAZMISLEKI - ANTOLOGIJA KRATKIH ZGODB</t>
  </si>
  <si>
    <t>Zavod Kajžica, montessori za male in velike</t>
  </si>
  <si>
    <t>Naša NVC zvočna pravljica "Kaj mi veliko pomeni"</t>
  </si>
  <si>
    <t>Naša NVC knjiga "Kaj mi veliko pomeni"</t>
  </si>
  <si>
    <t>ZVEZA DRUŠTEV ZA TEHNIČNO KULTURO KRANJ</t>
  </si>
  <si>
    <t>IZDELAVA IN TEKMOVANJE Z VOZILI IZ POLJUBNE TEHNIČNE SESTAVLJANKE  IN LETALA IZ PAPIRJA</t>
  </si>
  <si>
    <t>KONSTRUIRANJE IN PREDSTAVITEV ELASTOPLOVOV</t>
  </si>
  <si>
    <t>Zveza tabornikov občine Kranj</t>
  </si>
  <si>
    <t>Vodniški tečaj (v organizaciji Zveze tabornikov občine Kranj) - izobraževanje taborniškov prostovoljcev za delo z otroci</t>
  </si>
  <si>
    <t>22. čistilna akcija Očistimo Kranj - Kranj ni več usran</t>
  </si>
  <si>
    <t>ZVEZA USTVARJALNIH DRUŠTEV KRANJ</t>
  </si>
  <si>
    <t>VRTanje</t>
  </si>
  <si>
    <t>Mala akademija stripa</t>
  </si>
  <si>
    <t>REZULTATI JAVNEGA RAZPISA NA PODROČJU UPOKOJENSKIH DRUŠTEV ZA LETO 2023</t>
  </si>
  <si>
    <t>REZULTATI JAVNEGA RAZPISA NA PODROČJU VETERANSKIH ORGANIZACIJ  ZA LETO 2023</t>
  </si>
  <si>
    <t>Društvo upokojencev Bitnje Stražišče</t>
  </si>
  <si>
    <t>Društvo upokojencev Kokrica</t>
  </si>
  <si>
    <t xml:space="preserve">Društvo upokojencev Kranj </t>
  </si>
  <si>
    <t>Društvo upokojencev Britof - Predoslje</t>
  </si>
  <si>
    <t>Združenje borcev za vrednote NOB</t>
  </si>
  <si>
    <t>Območno združenje veteranov vojne za Slovenijo Kranj</t>
  </si>
  <si>
    <t>Policijsko veteransko društvo SEVER GORENJSKA</t>
  </si>
  <si>
    <t>Združenje mobiliziranih Gorenjcev v redno Nemško vojsko v času 1943-1945</t>
  </si>
  <si>
    <t>Društvo izgnancev Slovenije 1941-1945 - krajevna organizacija Kranj</t>
  </si>
  <si>
    <t>REZULTATI JAVNEGA RAZPISA NA PODROČJU ŠPORTA ZA LETO 2023</t>
  </si>
  <si>
    <t>REZULTATI JAVNEGA RAZPISA NA PODROČJU KULTURE ZA LETO 2023</t>
  </si>
  <si>
    <t>PRIREDITVE NA JAVNIH POVRŠINAH</t>
  </si>
  <si>
    <t>IZTOK REPOVŽ - SAMOZAPOSLEN V KULTURI, INSTRUMENTALIST</t>
  </si>
  <si>
    <t>Jazz sobote v Kranju</t>
  </si>
  <si>
    <t>KAVKA KAVA BAR, MANCA POGAČAR S.P.</t>
  </si>
  <si>
    <t>POLETJE NA MAISTROVEM TRGU 2023</t>
  </si>
  <si>
    <t>ZVEZA KULTURNIH DRUŠTEV KRANJ</t>
  </si>
  <si>
    <t>3. Festival razgledov</t>
  </si>
  <si>
    <t>Pozdrav poletju</t>
  </si>
  <si>
    <t>Fragmenti, zavod za promocijo literature</t>
  </si>
  <si>
    <t>Recital poezije ob glasbeni spremljavi</t>
  </si>
  <si>
    <t>KULTURNO DRUŠTVO LIKOVNIKOV KRANJ</t>
  </si>
  <si>
    <t>5. ex tempore  - Kranj zgodovinsko mest</t>
  </si>
  <si>
    <t>KULTURNO DRUŠTVO MYSTERIUM KRANJ</t>
  </si>
  <si>
    <t>11. Poletne delavnice vokalne glasbe - Slovenske popevke</t>
  </si>
  <si>
    <t>Pravljično dopoldne na vrtu Krice krace hiše</t>
  </si>
  <si>
    <t>KULTURNO DRUŠTVO SAVA KRANJ</t>
  </si>
  <si>
    <t>Oživljanje starega mestnega jedra Kranja</t>
  </si>
  <si>
    <t>MAKEDONSKO KULTURNO DRUŠTVO SV.CIRIL IN METOD-KRANJ, SLOVENIJA</t>
  </si>
  <si>
    <t>7. Vedute Starega Kranja 2023</t>
  </si>
  <si>
    <t>Pravljice na dvoriščih</t>
  </si>
  <si>
    <t>Poletje na Pungertu</t>
  </si>
  <si>
    <t>KULTURNO DRUŠTVO AKADEMSKI PEVSKI ZBOR FRANCE PREŠEREN KRANJ</t>
  </si>
  <si>
    <t>Nekaj novega, slovenskega, povezujočega</t>
  </si>
  <si>
    <t>10. Teden ljubiteljske kulture</t>
  </si>
  <si>
    <t>ZGODBARKA PRIPOVEDUJE: Kako je čarovnica pregnala lovce na zmaje, otroška predstava (2+),  Čarovniški Blues</t>
  </si>
  <si>
    <t>FILMSKO DRUŠTVO KRAFFT</t>
  </si>
  <si>
    <t>Filmska vzgoja</t>
  </si>
  <si>
    <t>Kulturno društvo Lutkovno gledališče Kranj</t>
  </si>
  <si>
    <t>Marionetna predstava o rački, ki se je učila peti</t>
  </si>
  <si>
    <t>KULTURNO DRUŠTVO DE PROFUNDIS KRANJ</t>
  </si>
  <si>
    <t>Molitve</t>
  </si>
  <si>
    <t>Slovenske zgodbe</t>
  </si>
  <si>
    <t>Kulturno umetniško in izobraževalno društvo APeL</t>
  </si>
  <si>
    <t>GOLA RESNICA - interdisciplinarna predstava po legendi iz 19. st.</t>
  </si>
  <si>
    <t>LJUBEZEN NA KOLESIH - video film, ki odstira ljubezen do marsičesa</t>
  </si>
  <si>
    <t>Literarno ustvarjanje</t>
  </si>
  <si>
    <t>KULTURNO DRUŠTVO NEBO</t>
  </si>
  <si>
    <t>Rutina</t>
  </si>
  <si>
    <t>KULTURNO DRUŠTVO MEŠANI PEVSKI ZBOR MUSICA VIVA KRANJ - PRIMSKOVO</t>
  </si>
  <si>
    <t>Po ljubljanskih ulicah...vozi me vlak v daljave</t>
  </si>
  <si>
    <t>KULTURNO DRUŠTVO AKADEMSKA FOLKLORNA SKUPINA OZARA KRANJ</t>
  </si>
  <si>
    <t>Udeležba na mednarodnem folklornem festivalu CIOFF v Burleyu, Idaho, ZDA</t>
  </si>
  <si>
    <t>KULTURNO DRUŠTVO FOLKLORNA SKUPINA ISKRAEMECO KRANJ</t>
  </si>
  <si>
    <t>Mednarodni folklorni festival v FRANCIJI od 19. do 24.julija 2023</t>
  </si>
  <si>
    <t>15 letnica ZOISOVI DNEVI 2023</t>
  </si>
  <si>
    <t>KULTURNO UMETNIŠKO DRUŠTVO KIKS</t>
  </si>
  <si>
    <t>Snemanje kratkega filma</t>
  </si>
  <si>
    <t>Medgeneracijski impro turnir Spopad Generacij 2023</t>
  </si>
  <si>
    <t>KULTURNO DRUŠTVO MOŠKI PEVSKI ZBOR MAJ KRANJ</t>
  </si>
  <si>
    <t>Pesem in kvalitetna starost</t>
  </si>
  <si>
    <t>Prenos kulturne dediščine</t>
  </si>
  <si>
    <t>Slovenski kulturni praznik - SLEDI POETA</t>
  </si>
  <si>
    <t>OKUSI IZROČILA: OZARINA KUHNA</t>
  </si>
  <si>
    <t>GORENJSKO UMETNIŠKO DRUŠTVO KRANJSKI KOMEDIJANTI</t>
  </si>
  <si>
    <t>Gostovanja na tujih mednarodnih lajnarskih festivalih v letu 2023</t>
  </si>
  <si>
    <t>PRIPRAVA  IN  IZVEDBA AVTORSKIH  FILMSKIH  SKLADB ZA FILM O BESNICI</t>
  </si>
  <si>
    <t>KULTURNO DRUŠTVO GORENJSKI OKTET</t>
  </si>
  <si>
    <t>Sem slišal peti 4</t>
  </si>
  <si>
    <t>12. KRESNI VEČER IN  DAN DRŽAVNOSTI</t>
  </si>
  <si>
    <t>Križ čez te</t>
  </si>
  <si>
    <t>KULTURNO DRUŠTVO GIMNAZIJE KRANJ</t>
  </si>
  <si>
    <t>Sen kresne noči - spomladanski koncert glasbenih zasedb Gimnazije Kranj</t>
  </si>
  <si>
    <t>Mednarodno tekmovanje Bratislava spring music festival</t>
  </si>
  <si>
    <t>KULTURNO UMETNIŠKO DRUŠTVO KRDM</t>
  </si>
  <si>
    <t>Plc Fest 2023</t>
  </si>
  <si>
    <t>KULTURNO UMETNIŠKO DRUŠTVO PREDOSLJE</t>
  </si>
  <si>
    <t>Ljubitelji - gledališke dejavnosti</t>
  </si>
  <si>
    <t>Udeležba na mednarodnem folklornem festivalu CIOFF v Španiji</t>
  </si>
  <si>
    <t>KULTURNO DRUŠTVO FOTO SKUPINA IME KRANJ</t>
  </si>
  <si>
    <t>Galerija Planika</t>
  </si>
  <si>
    <t>Mednarodno pevsko tekmovanje</t>
  </si>
  <si>
    <t>ODPRTI PREDALI, Zavod za sodobne interdisciplinarne procese Kranj</t>
  </si>
  <si>
    <t>RUMENA PIKA NA NEBU _ Festival BIEN</t>
  </si>
  <si>
    <t>Teden mladih</t>
  </si>
  <si>
    <t>18.PREŠERNOVO ORO, KRANJ 2023</t>
  </si>
  <si>
    <t>31. Dnevi sv. Cirila in Metoda, Kranj 2022</t>
  </si>
  <si>
    <t>Kulturno društvo Carmen manet</t>
  </si>
  <si>
    <t>Udeležba na tekmovanju VOX LUCENSIS CONCORSO CORALE INTERNAZIONALE</t>
  </si>
  <si>
    <t>DELAVSKO PROSVETNO DRUŠTVO SVOBODA STRAŽIŠČE</t>
  </si>
  <si>
    <t>Udeležba na srečanju Štiriperesne deteljice v Železna Kapla, Avstrija</t>
  </si>
  <si>
    <t>SRBSKO KULTURNO-PROSVETNO DRUŠTVO SVETI SAVA KRANJ</t>
  </si>
  <si>
    <t>Kraljević Marko drugič med Srbi</t>
  </si>
  <si>
    <t>Mavrična ogrlica</t>
  </si>
  <si>
    <t>KULTURNO DRUŠTVO BRDO</t>
  </si>
  <si>
    <t>Dnevi srbske kulture v Kranju</t>
  </si>
  <si>
    <t>Mednarodni otroški festival Ringaraja</t>
  </si>
  <si>
    <t>Koncert ob 25. obletnici pevske skupine Dečve</t>
  </si>
  <si>
    <t>FOTOGRAFSKO DRUŠTVO JANEZ PUHAR KRANJ</t>
  </si>
  <si>
    <t>Puharjevi dnevi 2023</t>
  </si>
  <si>
    <t>Fotografski natečaj "Pokrajina 2023"</t>
  </si>
  <si>
    <t>Eko pod zeleno smreko</t>
  </si>
  <si>
    <t>Petkove prireditve</t>
  </si>
  <si>
    <t>Zavod Photo Dialogue - zavod za vizualno umetnost</t>
  </si>
  <si>
    <t>Kranj Foto Fest 2023</t>
  </si>
  <si>
    <t>FOLKLORNO DRUŠTVO KRANJ</t>
  </si>
  <si>
    <t>Gostovanje na enem izmed mednarodnim festivalov</t>
  </si>
  <si>
    <t>KULTURNO DRUŠTVO QULENIUM</t>
  </si>
  <si>
    <t>Kalejdoskop 2023 - Festival sodobne odrske umetnosti</t>
  </si>
  <si>
    <t>Plesni ognjemet - produkcija KD Qulenium</t>
  </si>
  <si>
    <t>Vokalni ciklus 2023</t>
  </si>
  <si>
    <t>Razstavni ciklus 2023</t>
  </si>
  <si>
    <t>SRBSKO KULTURNO DRUŠTVO PETAR KOČIĆ KRANJ</t>
  </si>
  <si>
    <t>Postavitev nove koreografije "Igre iz Užica"</t>
  </si>
  <si>
    <t>Karavana recitacije in komedije</t>
  </si>
  <si>
    <t>Jazz &amp; Gospel</t>
  </si>
  <si>
    <t>Vrtiljak popevk</t>
  </si>
  <si>
    <t>Layer, hvala za rože</t>
  </si>
  <si>
    <t>LIKOVNO DRUŠTVO KRANJ</t>
  </si>
  <si>
    <t>Razstavni program Likovnega društva Kranj</t>
  </si>
  <si>
    <t>KULTURNO DRUŠTVO PIHALNI ORKESTER MESTNE OBČINE KRANJ</t>
  </si>
  <si>
    <t>Izvedba programa "KD Pihalni orkester Mestne občine Kranj" v letih 2022-2024</t>
  </si>
  <si>
    <t>Gostinska dejavnost Kern Špela s.p.</t>
  </si>
  <si>
    <t>škratkove delavnice</t>
  </si>
  <si>
    <t>Turistično, kulturna in rekreativna zadruga Predoslje, z.b.o.</t>
  </si>
  <si>
    <t>NAJBOLJŠE JE DOMAČE -100% LOKALNO</t>
  </si>
  <si>
    <t>Podeželje moje mesto " NAAAJ DAN "</t>
  </si>
  <si>
    <t>Dramalog, gledališka pedagogika, Katja Ropret Perne s.p.</t>
  </si>
  <si>
    <t>Gledigrišče - igram (se) na odru sveta</t>
  </si>
  <si>
    <t>Jazz večeri v Kranju</t>
  </si>
  <si>
    <t>PUHART KULTURNE DEJAVNOSTI PETRA PUHAR S.P.</t>
  </si>
  <si>
    <t>Če bi se srečali</t>
  </si>
  <si>
    <t>SLAPAR LJUBUTIN VANJA - SAMOZAPOSLENA V KULTURI, IGRALKA, PEDAGOGINJA IN PREVAJALKA V SLOVENSKI JEZIK IN IZ SLOVENSKEGA JEZIKA V TUJ JEZIK</t>
  </si>
  <si>
    <t>Brezplačni seminar komunikacije, javnega nastopanja in retorike za mlade</t>
  </si>
  <si>
    <t>ČAROBNA KAVKA december 2023</t>
  </si>
  <si>
    <t>Festival KAVKA MAJA/40 let KAVKA BAR</t>
  </si>
  <si>
    <t>GAŠPER GANTAR - SAMOZAPOSLEN V KULTURI, INSTRUMENTALIST</t>
  </si>
  <si>
    <t>Kulturna izmenjava (Sakrabolt (KR, SLO) - Urban Instinct (Tuzla, BiH))</t>
  </si>
  <si>
    <t>Celoletna dramska šola za osnovnošolce in srednješolce z zaključno produkcijo</t>
  </si>
  <si>
    <t>Uliana Dorofeeva</t>
  </si>
  <si>
    <t>Mavrični cvet</t>
  </si>
  <si>
    <t>AJDA TOMAZIN - SAMOZAPOSLENA V KULTURI, OBLIKOVALKA IN KOREOGRAFINJA</t>
  </si>
  <si>
    <t>MOJA VREČKA JE LAHKO... _ plesno - vizulalen animiran film</t>
  </si>
  <si>
    <t>MITJA OBED - SAMOZAPOSLENI V KULTURI, PLESALEC, KOREOGRAF IN PEDAGOG</t>
  </si>
  <si>
    <t>Espacio flamenco</t>
  </si>
  <si>
    <t>GRAMUS, TRGOVINA IN STORITVE, D.O.O.</t>
  </si>
  <si>
    <t>JAZZ KAMP KRANJ</t>
  </si>
  <si>
    <t>UGL, UPRAVLJANJE GOSTINSKIH LOKALOV, D.O.O.</t>
  </si>
  <si>
    <t>ZA dobro glasbo! KluBar.</t>
  </si>
  <si>
    <t>ČRNOGORSKO KULTURNO PROSVETNO IN ŠPORTNO DRUŠTVO MORAČA KRANJ</t>
  </si>
  <si>
    <t>P2. Obrazec B - Ljubitelji - folklorne dejavnosti</t>
  </si>
  <si>
    <t>P4. Obrazec D - Ljubitelji - gledališke dejavnosti</t>
  </si>
  <si>
    <t>P1. Obrazec A - Ljubitelji - glasbene dejavnosti</t>
  </si>
  <si>
    <t>DRUŠTVO ROJAKOV IZ PLAVA IN GUSINJA IZVOR</t>
  </si>
  <si>
    <t>P7. Obrazec G - Ljubitelji - foto, filmske in video dejavnosti</t>
  </si>
  <si>
    <t>P5. Obrazec E - Ljubitelji - lutkovne dejavnosti</t>
  </si>
  <si>
    <t>KULTURNO DRUŠTVO BB TEATER</t>
  </si>
  <si>
    <t>P8. Obrazec H - Ljubitelji - literarna dejavnost</t>
  </si>
  <si>
    <t>P6. Obrazec F - Ljubitelji - likovne dejavnosti</t>
  </si>
  <si>
    <t>KULTURNO DRUŠTVO KOMORNI ZBOR GALLUS KRANJ</t>
  </si>
  <si>
    <t>P3. Obrazec C - Ljubitelji - plesne dejavnosti</t>
  </si>
  <si>
    <t>KULTURNO UMETNIŠKO DRUŠTVO KOKRICA</t>
  </si>
  <si>
    <t>KULTURNO UMETNIŠKO DRUŠTVO LUTKOVNO GLEDALIŠČE TRI KRANJ</t>
  </si>
  <si>
    <t>KULTURNO UMETNIŠKO DRUŠTVO MALI VRH NEMILJE-PODBLICA</t>
  </si>
  <si>
    <t>Kulturno umetniško in izobraževalno društvo APéL</t>
  </si>
  <si>
    <t>MAŽORETNI IN TWIRLING KLUB KRANJ</t>
  </si>
  <si>
    <t>PLESNI KLUB BIT KRANJ</t>
  </si>
  <si>
    <t>PLESNO KULTURNO DRUŠTVO PREDMESTJE</t>
  </si>
  <si>
    <t>P9. Obrazec I - Ljubitelji - delovanje zvez društev</t>
  </si>
  <si>
    <t>PROJEKTI</t>
  </si>
  <si>
    <t>PROGRAMI LJUBITELJSKIH DRUŠTEV</t>
  </si>
  <si>
    <t xml:space="preserve">TRILETNI PROGRAMI VEČJEGA OBSEGA </t>
  </si>
  <si>
    <t>VIŠINA RAZDELJENIH SREDSTEV SKUPAJ S POZIVOM ZA TRILETNE PROGRAME</t>
  </si>
  <si>
    <t>AKADEMSKI VATERPOLSKI KLUB TRIGLAV KRANJ</t>
  </si>
  <si>
    <t>Športni programi, delovanje, športna prireditev</t>
  </si>
  <si>
    <t>ALPSKI GORNIŠKI KLUB</t>
  </si>
  <si>
    <t>Športni programi</t>
  </si>
  <si>
    <t>ALPSKI SMUČARSKI KLUB TRIGLAV KRANJ</t>
  </si>
  <si>
    <t>Športni programi, delovanje</t>
  </si>
  <si>
    <t>ATLETSKI KLUB TRIGLAV KRANJ</t>
  </si>
  <si>
    <t>BOKSARSKI KLUB KRANJ</t>
  </si>
  <si>
    <t>BOWLING KLUB KRANJ</t>
  </si>
  <si>
    <t>DRSALNI KLUB KRANJ</t>
  </si>
  <si>
    <t>Športni programi, delovanje, izobraževanje, usposabljanje strokovnega kadra</t>
  </si>
  <si>
    <t>KOTALKARSKI KLUB TRIGLAV KRANJ</t>
  </si>
  <si>
    <t>DRUŠTVO UPOKOJENCEV KRANJ</t>
  </si>
  <si>
    <t>DRUŠTVO ZA PODVODNE DEJAVNOSTI KRANJ</t>
  </si>
  <si>
    <t>HOKEJSKI KLUB TRIGLAV KRANJ</t>
  </si>
  <si>
    <t>JUDO KLUB TRIGLAV KRANJ</t>
  </si>
  <si>
    <t>KARATE KLUB KRANJ</t>
  </si>
  <si>
    <t>KARATE KLUB SHOTOKAN KRANJ</t>
  </si>
  <si>
    <t>KEGLJAŠKI KLUB TRIGLAV KRANJ</t>
  </si>
  <si>
    <t>KLUB LOKOSTRELCEV KRANJ</t>
  </si>
  <si>
    <t>KLUB ZA RITMIČNO GIMNASTIKO RIJA</t>
  </si>
  <si>
    <t>Športni programi, izobraževanje, usposabljanje strokovnega kadra</t>
  </si>
  <si>
    <t>KOŠARKARSKI KLUB STRAŽIŠČE KRANJ</t>
  </si>
  <si>
    <t>KOŠARKARSKI KLUB TRIGLAV KRANJ</t>
  </si>
  <si>
    <t>MEDOBČINSKO DRUŠTVO INVALIDOV KRANJ</t>
  </si>
  <si>
    <t>MEDOBČINSKO DRUŠTVO SLEPIH IN SLABOVIDNIH KRANJ</t>
  </si>
  <si>
    <t>Športna prireditev</t>
  </si>
  <si>
    <t>MOUNTAIN BIKE KLUB KRANJ</t>
  </si>
  <si>
    <t>NAMIZNOTENIŠKI KLUB B2 CENTER</t>
  </si>
  <si>
    <t>NOGOMETNI KLUB BITNJE</t>
  </si>
  <si>
    <t>NOGOMETNI KLUB BRITOF</t>
  </si>
  <si>
    <t>NOGOMETNI KLUB KRANJ</t>
  </si>
  <si>
    <t>NOGOMETNI KLUB TRIGLAV KRANJ</t>
  </si>
  <si>
    <t>Športni programi, delovanje, izobraževanje, usposabljanje strokovnega kadra, športna prireditev</t>
  </si>
  <si>
    <t>PLANINSKO DRUŠTVO ISKRA KRANJ</t>
  </si>
  <si>
    <t>PLANINSKO DRUŠTVO KRANJ</t>
  </si>
  <si>
    <t>PLAVALNI KLUB TRIGLAV KRANJ</t>
  </si>
  <si>
    <t>PLESNI KLUB IMPULZ KRANJ</t>
  </si>
  <si>
    <t>Plezalni klub FA</t>
  </si>
  <si>
    <t>ROKOMETNI KLUB SAVA KRANJ</t>
  </si>
  <si>
    <t>ŠAHOVSKI KLUB - STARI MAYR KRANJ</t>
  </si>
  <si>
    <t>SMUČARSKI KLUB TRIGLAV KRANJ</t>
  </si>
  <si>
    <t>SMUČARSKO AKROBATSKI KLUB KRANJ</t>
  </si>
  <si>
    <t>ŠPORTNI KLUB DR.LOVKA</t>
  </si>
  <si>
    <t>ŠPORTNO DRUŠTVO AKTIVČEK</t>
  </si>
  <si>
    <t>ŠPORTNO DRUŠTVO BELA PEČ - PODBLICA</t>
  </si>
  <si>
    <t>ŠPORTNO DRUŠTVO ČRNI PANTER</t>
  </si>
  <si>
    <t>Športno društvo Rdeči orel</t>
  </si>
  <si>
    <t>ŠPORTNO KULTURNO PROSVETNO DRUŠTVO SLEPIH IN SLABOVIDNIH TOMO ZUPAN KRANJ</t>
  </si>
  <si>
    <t>Športno rekreativni klub Zmagovalci - Champ</t>
  </si>
  <si>
    <t>TEKAŠKI SMUČARSKI KLUB TRIGLAV KRANJ</t>
  </si>
  <si>
    <t>TELEMARK KLUB KRANJ</t>
  </si>
  <si>
    <t>Delovanje, športna prireditev</t>
  </si>
  <si>
    <t>TENIŠKI KLUB STRAŽIŠČE</t>
  </si>
  <si>
    <t>TENIŠKI KLUB TRIGLAV KRANJ</t>
  </si>
  <si>
    <t>TRIATLON KLUB GORENJSKA</t>
  </si>
  <si>
    <t>ŽENSKI KOŠARKARSKI KLUB TRIGLAV</t>
  </si>
  <si>
    <t>ŽENSKI ODBOJKARSKI KLUB TRIGLAV KRANJ</t>
  </si>
  <si>
    <t>ZVEZA ŠPORTNIH DRUŠTEV SAVA KRANJ</t>
  </si>
  <si>
    <t>SKUPAJ: 597.272,72 €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</si>
</sst>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[$€-1]"/>
    <numFmt numFmtId="175" formatCode="_-* #,##0.00\ [$€-1]_-;\-* #,##0.00\ [$€-1]_-;_-* &quot;-&quot;??\ [$€-1]_-;_-@_-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#,##0.00\ [$EUR]"/>
    <numFmt numFmtId="181" formatCode="#,##0.00\ &quot;€&quot;"/>
    <numFmt numFmtId="182" formatCode="#,##0.00\ _€"/>
    <numFmt numFmtId="183" formatCode="[$-424]dddd\,\ dd\.\ mmmm\ yyyy"/>
    <numFmt numFmtId="184" formatCode="#,##0\ [$EUR]"/>
    <numFmt numFmtId="185" formatCode="#,##0\ &quot;€&quot;"/>
    <numFmt numFmtId="186" formatCode="#,##0\ _€"/>
    <numFmt numFmtId="187" formatCode="#,##0\ [$€-1]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53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62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theme="4" tint="-0.24997000396251678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>
        <color rgb="FFA0A0A0"/>
      </left>
      <right style="thin">
        <color rgb="FFA0A0A0"/>
      </right>
      <top style="thin">
        <color rgb="FFA0A0A0"/>
      </top>
      <bottom>
        <color indexed="63"/>
      </bottom>
    </border>
    <border>
      <left style="thin">
        <color rgb="FFA0A0A0"/>
      </left>
      <right>
        <color indexed="63"/>
      </right>
      <top style="thin">
        <color rgb="FFA0A0A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174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175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justify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justify" vertical="justify"/>
    </xf>
    <xf numFmtId="174" fontId="4" fillId="0" borderId="10" xfId="0" applyNumberFormat="1" applyFont="1" applyBorder="1" applyAlignment="1">
      <alignment horizontal="center" vertical="justify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174" fontId="4" fillId="0" borderId="10" xfId="0" applyNumberFormat="1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74" fontId="24" fillId="0" borderId="0" xfId="0" applyNumberFormat="1" applyFont="1" applyFill="1" applyAlignment="1">
      <alignment horizontal="left"/>
    </xf>
    <xf numFmtId="181" fontId="4" fillId="0" borderId="13" xfId="0" applyNumberFormat="1" applyFont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49" fillId="0" borderId="10" xfId="0" applyFont="1" applyFill="1" applyBorder="1" applyAlignment="1">
      <alignment horizontal="justify" vertical="justify"/>
    </xf>
    <xf numFmtId="185" fontId="50" fillId="0" borderId="0" xfId="0" applyNumberFormat="1" applyFont="1" applyFill="1" applyBorder="1" applyAlignment="1">
      <alignment horizontal="justify" vertical="justify"/>
    </xf>
    <xf numFmtId="0" fontId="49" fillId="0" borderId="10" xfId="0" applyFont="1" applyBorder="1" applyAlignment="1">
      <alignment horizontal="justify" vertical="justify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9" fillId="0" borderId="0" xfId="0" applyFont="1" applyFill="1" applyBorder="1" applyAlignment="1">
      <alignment horizontal="justify" vertical="justify"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0" fontId="0" fillId="2" borderId="15" xfId="0" applyFill="1" applyBorder="1" applyAlignment="1">
      <alignment/>
    </xf>
    <xf numFmtId="181" fontId="0" fillId="2" borderId="15" xfId="0" applyNumberFormat="1" applyFill="1" applyBorder="1" applyAlignment="1">
      <alignment/>
    </xf>
    <xf numFmtId="0" fontId="51" fillId="2" borderId="16" xfId="0" applyFont="1" applyFill="1" applyBorder="1" applyAlignment="1">
      <alignment/>
    </xf>
    <xf numFmtId="0" fontId="51" fillId="2" borderId="17" xfId="0" applyFont="1" applyFill="1" applyBorder="1" applyAlignment="1">
      <alignment/>
    </xf>
    <xf numFmtId="181" fontId="51" fillId="2" borderId="17" xfId="0" applyNumberFormat="1" applyFont="1" applyFill="1" applyBorder="1" applyAlignment="1">
      <alignment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81" fontId="0" fillId="0" borderId="17" xfId="0" applyNumberForma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81" fontId="6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81" fontId="0" fillId="0" borderId="10" xfId="0" applyNumberFormat="1" applyFill="1" applyBorder="1" applyAlignment="1">
      <alignment/>
    </xf>
    <xf numFmtId="0" fontId="52" fillId="0" borderId="10" xfId="0" applyFont="1" applyFill="1" applyBorder="1" applyAlignment="1">
      <alignment/>
    </xf>
    <xf numFmtId="181" fontId="52" fillId="0" borderId="10" xfId="0" applyNumberFormat="1" applyFont="1" applyFill="1" applyBorder="1" applyAlignment="1">
      <alignment/>
    </xf>
    <xf numFmtId="0" fontId="51" fillId="2" borderId="18" xfId="0" applyFont="1" applyFill="1" applyBorder="1" applyAlignment="1">
      <alignment/>
    </xf>
    <xf numFmtId="0" fontId="51" fillId="2" borderId="0" xfId="0" applyFont="1" applyFill="1" applyBorder="1" applyAlignment="1">
      <alignment/>
    </xf>
    <xf numFmtId="181" fontId="51" fillId="2" borderId="0" xfId="0" applyNumberFormat="1" applyFont="1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0" xfId="0" applyFill="1" applyBorder="1" applyAlignment="1">
      <alignment/>
    </xf>
    <xf numFmtId="181" fontId="0" fillId="10" borderId="0" xfId="0" applyNumberFormat="1" applyFill="1" applyBorder="1" applyAlignment="1">
      <alignment/>
    </xf>
    <xf numFmtId="0" fontId="51" fillId="10" borderId="18" xfId="0" applyFont="1" applyFill="1" applyBorder="1" applyAlignment="1">
      <alignment/>
    </xf>
    <xf numFmtId="0" fontId="51" fillId="10" borderId="0" xfId="0" applyFont="1" applyFill="1" applyBorder="1" applyAlignment="1">
      <alignment/>
    </xf>
    <xf numFmtId="181" fontId="51" fillId="1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181" fontId="0" fillId="33" borderId="0" xfId="0" applyNumberForma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181" fontId="51" fillId="33" borderId="17" xfId="0" applyNumberFormat="1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181" fontId="52" fillId="0" borderId="17" xfId="0" applyNumberFormat="1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0" xfId="0" applyFill="1" applyBorder="1" applyAlignment="1">
      <alignment/>
    </xf>
    <xf numFmtId="181" fontId="0" fillId="3" borderId="0" xfId="0" applyNumberFormat="1" applyFill="1" applyBorder="1" applyAlignment="1">
      <alignment/>
    </xf>
    <xf numFmtId="0" fontId="51" fillId="3" borderId="18" xfId="0" applyFont="1" applyFill="1" applyBorder="1" applyAlignment="1">
      <alignment/>
    </xf>
    <xf numFmtId="0" fontId="51" fillId="3" borderId="0" xfId="0" applyFont="1" applyFill="1" applyBorder="1" applyAlignment="1">
      <alignment/>
    </xf>
    <xf numFmtId="181" fontId="51" fillId="3" borderId="0" xfId="0" applyNumberFormat="1" applyFont="1" applyFill="1" applyBorder="1" applyAlignment="1">
      <alignment/>
    </xf>
    <xf numFmtId="0" fontId="0" fillId="14" borderId="12" xfId="0" applyFill="1" applyBorder="1" applyAlignment="1">
      <alignment/>
    </xf>
    <xf numFmtId="0" fontId="0" fillId="14" borderId="15" xfId="0" applyFill="1" applyBorder="1" applyAlignment="1">
      <alignment/>
    </xf>
    <xf numFmtId="181" fontId="0" fillId="14" borderId="15" xfId="0" applyNumberFormat="1" applyFill="1" applyBorder="1" applyAlignment="1">
      <alignment/>
    </xf>
    <xf numFmtId="0" fontId="51" fillId="14" borderId="18" xfId="0" applyFont="1" applyFill="1" applyBorder="1" applyAlignment="1">
      <alignment/>
    </xf>
    <xf numFmtId="0" fontId="51" fillId="14" borderId="0" xfId="0" applyFont="1" applyFill="1" applyBorder="1" applyAlignment="1">
      <alignment/>
    </xf>
    <xf numFmtId="181" fontId="51" fillId="14" borderId="0" xfId="0" applyNumberFormat="1" applyFont="1" applyFill="1" applyBorder="1" applyAlignment="1">
      <alignment/>
    </xf>
    <xf numFmtId="0" fontId="0" fillId="9" borderId="18" xfId="0" applyFill="1" applyBorder="1" applyAlignment="1">
      <alignment/>
    </xf>
    <xf numFmtId="0" fontId="0" fillId="9" borderId="0" xfId="0" applyFill="1" applyBorder="1" applyAlignment="1">
      <alignment/>
    </xf>
    <xf numFmtId="181" fontId="0" fillId="9" borderId="0" xfId="0" applyNumberFormat="1" applyFill="1" applyBorder="1" applyAlignment="1">
      <alignment/>
    </xf>
    <xf numFmtId="0" fontId="51" fillId="9" borderId="18" xfId="0" applyFont="1" applyFill="1" applyBorder="1" applyAlignment="1">
      <alignment/>
    </xf>
    <xf numFmtId="0" fontId="51" fillId="9" borderId="0" xfId="0" applyFont="1" applyFill="1" applyBorder="1" applyAlignment="1">
      <alignment/>
    </xf>
    <xf numFmtId="181" fontId="51" fillId="9" borderId="0" xfId="0" applyNumberFormat="1" applyFont="1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15" xfId="0" applyFill="1" applyBorder="1" applyAlignment="1">
      <alignment/>
    </xf>
    <xf numFmtId="181" fontId="0" fillId="11" borderId="15" xfId="0" applyNumberFormat="1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Border="1" applyAlignment="1">
      <alignment/>
    </xf>
    <xf numFmtId="181" fontId="0" fillId="11" borderId="0" xfId="0" applyNumberFormat="1" applyFill="1" applyBorder="1" applyAlignment="1">
      <alignment/>
    </xf>
    <xf numFmtId="0" fontId="51" fillId="11" borderId="18" xfId="0" applyFont="1" applyFill="1" applyBorder="1" applyAlignment="1">
      <alignment/>
    </xf>
    <xf numFmtId="0" fontId="51" fillId="11" borderId="0" xfId="0" applyFont="1" applyFill="1" applyBorder="1" applyAlignment="1">
      <alignment/>
    </xf>
    <xf numFmtId="181" fontId="51" fillId="11" borderId="0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181" fontId="0" fillId="34" borderId="15" xfId="0" applyNumberFormat="1" applyFill="1" applyBorder="1" applyAlignment="1">
      <alignment/>
    </xf>
    <xf numFmtId="0" fontId="51" fillId="34" borderId="16" xfId="0" applyFont="1" applyFill="1" applyBorder="1" applyAlignment="1">
      <alignment/>
    </xf>
    <xf numFmtId="0" fontId="51" fillId="34" borderId="17" xfId="0" applyFont="1" applyFill="1" applyBorder="1" applyAlignment="1">
      <alignment/>
    </xf>
    <xf numFmtId="181" fontId="51" fillId="34" borderId="17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5" xfId="0" applyFill="1" applyBorder="1" applyAlignment="1">
      <alignment/>
    </xf>
    <xf numFmtId="181" fontId="0" fillId="35" borderId="15" xfId="0" applyNumberFormat="1" applyFill="1" applyBorder="1" applyAlignment="1">
      <alignment/>
    </xf>
    <xf numFmtId="0" fontId="51" fillId="35" borderId="16" xfId="0" applyFont="1" applyFill="1" applyBorder="1" applyAlignment="1">
      <alignment/>
    </xf>
    <xf numFmtId="0" fontId="51" fillId="35" borderId="17" xfId="0" applyFont="1" applyFill="1" applyBorder="1" applyAlignment="1">
      <alignment/>
    </xf>
    <xf numFmtId="181" fontId="51" fillId="35" borderId="17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181" fontId="0" fillId="5" borderId="15" xfId="0" applyNumberFormat="1" applyFill="1" applyBorder="1" applyAlignment="1">
      <alignment/>
    </xf>
    <xf numFmtId="0" fontId="51" fillId="5" borderId="18" xfId="0" applyFont="1" applyFill="1" applyBorder="1" applyAlignment="1">
      <alignment/>
    </xf>
    <xf numFmtId="0" fontId="51" fillId="5" borderId="0" xfId="0" applyFont="1" applyFill="1" applyBorder="1" applyAlignment="1">
      <alignment/>
    </xf>
    <xf numFmtId="181" fontId="51" fillId="5" borderId="0" xfId="0" applyNumberFormat="1" applyFont="1" applyFill="1" applyBorder="1" applyAlignment="1">
      <alignment/>
    </xf>
    <xf numFmtId="181" fontId="53" fillId="0" borderId="0" xfId="0" applyNumberFormat="1" applyFont="1" applyAlignment="1">
      <alignment/>
    </xf>
    <xf numFmtId="0" fontId="54" fillId="0" borderId="10" xfId="0" applyNumberFormat="1" applyFont="1" applyFill="1" applyBorder="1" applyAlignment="1" applyProtection="1">
      <alignment horizontal="left" vertical="top" wrapText="1"/>
      <protection/>
    </xf>
    <xf numFmtId="181" fontId="54" fillId="0" borderId="10" xfId="0" applyNumberFormat="1" applyFont="1" applyFill="1" applyBorder="1" applyAlignment="1" applyProtection="1">
      <alignment horizontal="right" vertical="top" wrapText="1"/>
      <protection/>
    </xf>
    <xf numFmtId="0" fontId="50" fillId="0" borderId="19" xfId="0" applyNumberFormat="1" applyFont="1" applyFill="1" applyBorder="1" applyAlignment="1" applyProtection="1">
      <alignment horizontal="left" vertical="top" wrapText="1"/>
      <protection/>
    </xf>
    <xf numFmtId="3" fontId="50" fillId="0" borderId="20" xfId="0" applyNumberFormat="1" applyFont="1" applyFill="1" applyBorder="1" applyAlignment="1" applyProtection="1">
      <alignment horizontal="right" vertical="top" wrapText="1"/>
      <protection/>
    </xf>
    <xf numFmtId="0" fontId="55" fillId="0" borderId="10" xfId="0" applyFont="1" applyFill="1" applyBorder="1" applyAlignment="1">
      <alignment horizontal="justify" vertical="justify"/>
    </xf>
    <xf numFmtId="181" fontId="49" fillId="0" borderId="1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1" fontId="6" fillId="0" borderId="0" xfId="0" applyNumberFormat="1" applyFont="1" applyBorder="1" applyAlignment="1">
      <alignment/>
    </xf>
    <xf numFmtId="0" fontId="55" fillId="0" borderId="0" xfId="0" applyFont="1" applyFill="1" applyAlignment="1">
      <alignment horizontal="left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3" xfId="42"/>
    <cellStyle name="Navadno 4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0" customWidth="1"/>
    <col min="2" max="2" width="24.28125" style="10" customWidth="1"/>
    <col min="3" max="3" width="63.8515625" style="10" bestFit="1" customWidth="1"/>
    <col min="4" max="4" width="16.8515625" style="10" customWidth="1"/>
    <col min="5" max="5" width="10.57421875" style="2" bestFit="1" customWidth="1"/>
    <col min="6" max="16384" width="9.140625" style="2" customWidth="1"/>
  </cols>
  <sheetData>
    <row r="1" spans="1:4" s="1" customFormat="1" ht="15">
      <c r="A1" s="4"/>
      <c r="B1" s="4"/>
      <c r="C1" s="4"/>
      <c r="D1" s="4"/>
    </row>
    <row r="2" spans="1:3" s="1" customFormat="1" ht="15">
      <c r="A2" s="4"/>
      <c r="B2" s="144" t="s">
        <v>80</v>
      </c>
      <c r="C2" s="144"/>
    </row>
    <row r="3" spans="1:4" s="1" customFormat="1" ht="15">
      <c r="A3" s="4"/>
      <c r="B3" s="5"/>
      <c r="C3" s="5"/>
      <c r="D3" s="37"/>
    </row>
    <row r="4" spans="1:4" s="1" customFormat="1" ht="15">
      <c r="A4" s="6" t="s">
        <v>64</v>
      </c>
      <c r="B4" s="6"/>
      <c r="C4" s="4"/>
      <c r="D4" s="7"/>
    </row>
    <row r="5" spans="1:4" s="1" customFormat="1" ht="25.5">
      <c r="A5" s="8" t="s">
        <v>40</v>
      </c>
      <c r="B5" s="30" t="s">
        <v>0</v>
      </c>
      <c r="C5" s="31" t="s">
        <v>1</v>
      </c>
      <c r="D5" s="29" t="s">
        <v>65</v>
      </c>
    </row>
    <row r="6" spans="1:10" s="1" customFormat="1" ht="24.75" customHeight="1">
      <c r="A6" s="34">
        <v>1</v>
      </c>
      <c r="B6" s="25" t="s">
        <v>6</v>
      </c>
      <c r="C6" s="25" t="s">
        <v>31</v>
      </c>
      <c r="D6" s="38">
        <v>1000</v>
      </c>
      <c r="J6" s="6"/>
    </row>
    <row r="7" spans="1:4" s="1" customFormat="1" ht="28.5" customHeight="1">
      <c r="A7" s="34">
        <f>SUM(A6+1)</f>
        <v>2</v>
      </c>
      <c r="B7" s="25" t="s">
        <v>20</v>
      </c>
      <c r="C7" s="25" t="s">
        <v>29</v>
      </c>
      <c r="D7" s="38">
        <v>1100</v>
      </c>
    </row>
    <row r="8" spans="1:4" s="1" customFormat="1" ht="27.75" customHeight="1">
      <c r="A8" s="34">
        <f aca="true" t="shared" si="0" ref="A8:A18">SUM(A7+1)</f>
        <v>3</v>
      </c>
      <c r="B8" s="25" t="s">
        <v>19</v>
      </c>
      <c r="C8" s="25" t="s">
        <v>28</v>
      </c>
      <c r="D8" s="38">
        <v>1100</v>
      </c>
    </row>
    <row r="9" spans="1:4" s="1" customFormat="1" ht="37.5" customHeight="1">
      <c r="A9" s="34">
        <f t="shared" si="0"/>
        <v>4</v>
      </c>
      <c r="B9" s="32" t="s">
        <v>42</v>
      </c>
      <c r="C9" s="25" t="s">
        <v>67</v>
      </c>
      <c r="D9" s="38">
        <v>1000</v>
      </c>
    </row>
    <row r="10" spans="1:4" s="1" customFormat="1" ht="23.25" customHeight="1">
      <c r="A10" s="34">
        <f t="shared" si="0"/>
        <v>5</v>
      </c>
      <c r="B10" s="25" t="s">
        <v>18</v>
      </c>
      <c r="C10" s="25" t="s">
        <v>30</v>
      </c>
      <c r="D10" s="38">
        <v>1100</v>
      </c>
    </row>
    <row r="11" spans="1:4" s="1" customFormat="1" ht="15.75" customHeight="1">
      <c r="A11" s="34">
        <f t="shared" si="0"/>
        <v>6</v>
      </c>
      <c r="B11" s="33" t="s">
        <v>68</v>
      </c>
      <c r="C11" s="25" t="s">
        <v>69</v>
      </c>
      <c r="D11" s="38">
        <v>1090</v>
      </c>
    </row>
    <row r="12" spans="1:4" s="1" customFormat="1" ht="15" customHeight="1">
      <c r="A12" s="34">
        <f t="shared" si="0"/>
        <v>7</v>
      </c>
      <c r="B12" s="25" t="s">
        <v>27</v>
      </c>
      <c r="C12" s="25" t="s">
        <v>47</v>
      </c>
      <c r="D12" s="38">
        <v>350</v>
      </c>
    </row>
    <row r="13" spans="1:4" s="1" customFormat="1" ht="23.25" customHeight="1">
      <c r="A13" s="34">
        <f t="shared" si="0"/>
        <v>8</v>
      </c>
      <c r="B13" s="25" t="s">
        <v>41</v>
      </c>
      <c r="C13" s="33" t="s">
        <v>50</v>
      </c>
      <c r="D13" s="38">
        <v>1000</v>
      </c>
    </row>
    <row r="14" spans="1:4" s="1" customFormat="1" ht="17.25" customHeight="1">
      <c r="A14" s="34">
        <f t="shared" si="0"/>
        <v>9</v>
      </c>
      <c r="B14" s="25" t="s">
        <v>51</v>
      </c>
      <c r="C14" s="25" t="s">
        <v>70</v>
      </c>
      <c r="D14" s="38">
        <v>1100</v>
      </c>
    </row>
    <row r="15" spans="1:4" s="1" customFormat="1" ht="26.25" customHeight="1">
      <c r="A15" s="34">
        <f t="shared" si="0"/>
        <v>10</v>
      </c>
      <c r="B15" s="25" t="s">
        <v>71</v>
      </c>
      <c r="C15" s="25" t="s">
        <v>72</v>
      </c>
      <c r="D15" s="38">
        <v>1000</v>
      </c>
    </row>
    <row r="16" spans="1:4" s="1" customFormat="1" ht="24.75" customHeight="1">
      <c r="A16" s="34">
        <f t="shared" si="0"/>
        <v>11</v>
      </c>
      <c r="B16" s="25" t="s">
        <v>52</v>
      </c>
      <c r="C16" s="33" t="s">
        <v>53</v>
      </c>
      <c r="D16" s="38">
        <v>1000</v>
      </c>
    </row>
    <row r="17" spans="1:4" s="1" customFormat="1" ht="38.25" customHeight="1">
      <c r="A17" s="34">
        <f t="shared" si="0"/>
        <v>12</v>
      </c>
      <c r="B17" s="25" t="s">
        <v>43</v>
      </c>
      <c r="C17" s="25" t="s">
        <v>59</v>
      </c>
      <c r="D17" s="39">
        <v>1100</v>
      </c>
    </row>
    <row r="18" spans="1:4" s="1" customFormat="1" ht="39.75" customHeight="1">
      <c r="A18" s="34">
        <f t="shared" si="0"/>
        <v>13</v>
      </c>
      <c r="B18" s="25" t="s">
        <v>73</v>
      </c>
      <c r="C18" s="25" t="s">
        <v>74</v>
      </c>
      <c r="D18" s="39">
        <v>800</v>
      </c>
    </row>
    <row r="19" spans="1:4" s="1" customFormat="1" ht="15">
      <c r="A19" s="4"/>
      <c r="B19" s="4"/>
      <c r="C19" s="4"/>
      <c r="D19" s="40">
        <f>SUM(D6:D18)</f>
        <v>12740</v>
      </c>
    </row>
    <row r="20" spans="1:4" s="1" customFormat="1" ht="15">
      <c r="A20" s="4"/>
      <c r="B20" s="4"/>
      <c r="C20" s="4"/>
      <c r="D20" s="7"/>
    </row>
    <row r="21" spans="1:4" s="1" customFormat="1" ht="15">
      <c r="A21" s="6" t="s">
        <v>63</v>
      </c>
      <c r="B21" s="6"/>
      <c r="C21" s="4"/>
      <c r="D21" s="7"/>
    </row>
    <row r="22" spans="1:4" s="1" customFormat="1" ht="25.5">
      <c r="A22" s="8" t="s">
        <v>40</v>
      </c>
      <c r="B22" s="26" t="s">
        <v>0</v>
      </c>
      <c r="C22" s="27" t="s">
        <v>1</v>
      </c>
      <c r="D22" s="29" t="s">
        <v>65</v>
      </c>
    </row>
    <row r="23" spans="1:4" s="1" customFormat="1" ht="42.75" customHeight="1">
      <c r="A23" s="34">
        <v>1</v>
      </c>
      <c r="B23" s="25" t="s">
        <v>23</v>
      </c>
      <c r="C23" s="25" t="s">
        <v>33</v>
      </c>
      <c r="D23" s="39">
        <v>3720</v>
      </c>
    </row>
    <row r="24" spans="1:4" s="1" customFormat="1" ht="25.5">
      <c r="A24" s="34">
        <f>SUM(1+A23)</f>
        <v>2</v>
      </c>
      <c r="B24" s="25" t="s">
        <v>8</v>
      </c>
      <c r="C24" s="25" t="s">
        <v>36</v>
      </c>
      <c r="D24" s="39">
        <v>2700</v>
      </c>
    </row>
    <row r="25" spans="1:4" s="1" customFormat="1" ht="25.5">
      <c r="A25" s="34">
        <f aca="true" t="shared" si="1" ref="A25:A39">SUM(1+A24)</f>
        <v>3</v>
      </c>
      <c r="B25" s="25" t="s">
        <v>4</v>
      </c>
      <c r="C25" s="25" t="s">
        <v>49</v>
      </c>
      <c r="D25" s="39">
        <v>5460</v>
      </c>
    </row>
    <row r="26" spans="1:4" s="1" customFormat="1" ht="25.5">
      <c r="A26" s="34">
        <f t="shared" si="1"/>
        <v>4</v>
      </c>
      <c r="B26" s="33" t="s">
        <v>45</v>
      </c>
      <c r="C26" s="25" t="s">
        <v>48</v>
      </c>
      <c r="D26" s="39">
        <v>3480</v>
      </c>
    </row>
    <row r="27" spans="1:4" s="1" customFormat="1" ht="15">
      <c r="A27" s="34">
        <f t="shared" si="1"/>
        <v>5</v>
      </c>
      <c r="B27" s="25" t="s">
        <v>7</v>
      </c>
      <c r="C27" s="25" t="s">
        <v>34</v>
      </c>
      <c r="D27" s="39">
        <v>4500</v>
      </c>
    </row>
    <row r="28" spans="1:4" s="1" customFormat="1" ht="25.5">
      <c r="A28" s="34">
        <f t="shared" si="1"/>
        <v>6</v>
      </c>
      <c r="B28" s="25" t="s">
        <v>16</v>
      </c>
      <c r="C28" s="25" t="s">
        <v>37</v>
      </c>
      <c r="D28" s="39">
        <v>2000</v>
      </c>
    </row>
    <row r="29" spans="1:4" s="1" customFormat="1" ht="69" customHeight="1">
      <c r="A29" s="34">
        <f t="shared" si="1"/>
        <v>7</v>
      </c>
      <c r="B29" s="25" t="s">
        <v>75</v>
      </c>
      <c r="C29" s="25" t="s">
        <v>39</v>
      </c>
      <c r="D29" s="39">
        <v>6660</v>
      </c>
    </row>
    <row r="30" spans="1:4" s="1" customFormat="1" ht="25.5">
      <c r="A30" s="34">
        <f t="shared" si="1"/>
        <v>8</v>
      </c>
      <c r="B30" s="25" t="s">
        <v>44</v>
      </c>
      <c r="C30" s="25" t="s">
        <v>54</v>
      </c>
      <c r="D30" s="39">
        <v>780</v>
      </c>
    </row>
    <row r="31" spans="1:4" s="1" customFormat="1" ht="25.5">
      <c r="A31" s="34">
        <f t="shared" si="1"/>
        <v>9</v>
      </c>
      <c r="B31" s="25" t="s">
        <v>17</v>
      </c>
      <c r="C31" s="25" t="s">
        <v>57</v>
      </c>
      <c r="D31" s="39">
        <v>5000</v>
      </c>
    </row>
    <row r="32" spans="1:4" s="1" customFormat="1" ht="24.75" customHeight="1">
      <c r="A32" s="34">
        <f t="shared" si="1"/>
        <v>10</v>
      </c>
      <c r="B32" s="25" t="s">
        <v>15</v>
      </c>
      <c r="C32" s="25" t="s">
        <v>56</v>
      </c>
      <c r="D32" s="39">
        <v>5000</v>
      </c>
    </row>
    <row r="33" spans="1:4" s="1" customFormat="1" ht="31.5" customHeight="1">
      <c r="A33" s="34">
        <f t="shared" si="1"/>
        <v>11</v>
      </c>
      <c r="B33" s="25" t="s">
        <v>2</v>
      </c>
      <c r="C33" s="25" t="s">
        <v>58</v>
      </c>
      <c r="D33" s="39">
        <v>1800</v>
      </c>
    </row>
    <row r="34" spans="1:4" s="1" customFormat="1" ht="25.5">
      <c r="A34" s="34">
        <f t="shared" si="1"/>
        <v>12</v>
      </c>
      <c r="B34" s="25" t="s">
        <v>22</v>
      </c>
      <c r="C34" s="25" t="s">
        <v>55</v>
      </c>
      <c r="D34" s="38">
        <v>6660</v>
      </c>
    </row>
    <row r="35" spans="1:4" s="1" customFormat="1" ht="15">
      <c r="A35" s="34">
        <f t="shared" si="1"/>
        <v>13</v>
      </c>
      <c r="B35" s="25" t="s">
        <v>14</v>
      </c>
      <c r="C35" s="25" t="s">
        <v>38</v>
      </c>
      <c r="D35" s="38">
        <v>5500</v>
      </c>
    </row>
    <row r="36" spans="1:4" s="1" customFormat="1" ht="15">
      <c r="A36" s="34">
        <f t="shared" si="1"/>
        <v>14</v>
      </c>
      <c r="B36" s="25" t="s">
        <v>10</v>
      </c>
      <c r="C36" s="25" t="s">
        <v>35</v>
      </c>
      <c r="D36" s="38">
        <v>4000</v>
      </c>
    </row>
    <row r="37" spans="1:4" s="1" customFormat="1" ht="25.5">
      <c r="A37" s="34">
        <f t="shared" si="1"/>
        <v>15</v>
      </c>
      <c r="B37" s="25" t="s">
        <v>9</v>
      </c>
      <c r="C37" s="25" t="s">
        <v>32</v>
      </c>
      <c r="D37" s="38">
        <v>10000</v>
      </c>
    </row>
    <row r="38" spans="1:4" s="1" customFormat="1" ht="25.5">
      <c r="A38" s="34">
        <f t="shared" si="1"/>
        <v>16</v>
      </c>
      <c r="B38" s="25" t="s">
        <v>3</v>
      </c>
      <c r="C38" s="25" t="s">
        <v>77</v>
      </c>
      <c r="D38" s="38">
        <v>3900</v>
      </c>
    </row>
    <row r="39" spans="1:4" s="1" customFormat="1" ht="51">
      <c r="A39" s="34">
        <f t="shared" si="1"/>
        <v>17</v>
      </c>
      <c r="B39" s="25" t="s">
        <v>76</v>
      </c>
      <c r="C39" s="25" t="s">
        <v>78</v>
      </c>
      <c r="D39" s="39">
        <v>2500</v>
      </c>
    </row>
    <row r="40" ht="15">
      <c r="D40" s="41">
        <f>SUM(D23:D39)</f>
        <v>73660</v>
      </c>
    </row>
    <row r="41" ht="15">
      <c r="D41" s="11"/>
    </row>
    <row r="42" spans="1:4" ht="15">
      <c r="A42" s="12" t="s">
        <v>62</v>
      </c>
      <c r="B42" s="12"/>
      <c r="D42" s="11"/>
    </row>
    <row r="43" spans="1:4" ht="25.5">
      <c r="A43" s="8" t="s">
        <v>40</v>
      </c>
      <c r="B43" s="20" t="s">
        <v>0</v>
      </c>
      <c r="C43" s="21" t="s">
        <v>1</v>
      </c>
      <c r="D43" s="24" t="s">
        <v>65</v>
      </c>
    </row>
    <row r="44" spans="1:4" ht="42" customHeight="1">
      <c r="A44" s="35">
        <v>1</v>
      </c>
      <c r="B44" s="17" t="s">
        <v>11</v>
      </c>
      <c r="C44" s="28" t="s">
        <v>46</v>
      </c>
      <c r="D44" s="42">
        <v>8806</v>
      </c>
    </row>
    <row r="45" spans="1:4" ht="26.25">
      <c r="A45" s="35">
        <f>SUM(1+A44)</f>
        <v>2</v>
      </c>
      <c r="B45" s="19" t="s">
        <v>21</v>
      </c>
      <c r="C45" s="28" t="s">
        <v>60</v>
      </c>
      <c r="D45" s="42">
        <v>11200</v>
      </c>
    </row>
    <row r="46" spans="1:4" ht="30" customHeight="1">
      <c r="A46" s="35">
        <f>SUM(1+A45)</f>
        <v>3</v>
      </c>
      <c r="B46" s="9" t="s">
        <v>13</v>
      </c>
      <c r="C46" s="28" t="s">
        <v>24</v>
      </c>
      <c r="D46" s="42">
        <v>11312</v>
      </c>
    </row>
    <row r="47" spans="1:4" ht="26.25">
      <c r="A47" s="35">
        <f>SUM(1+A46)</f>
        <v>4</v>
      </c>
      <c r="B47" s="9" t="s">
        <v>12</v>
      </c>
      <c r="C47" s="28" t="s">
        <v>25</v>
      </c>
      <c r="D47" s="42">
        <v>4256</v>
      </c>
    </row>
    <row r="48" spans="1:4" s="3" customFormat="1" ht="15">
      <c r="A48" s="10"/>
      <c r="B48" s="14"/>
      <c r="C48" s="36" t="s">
        <v>79</v>
      </c>
      <c r="D48" s="41">
        <f>SUM(D44:D47)</f>
        <v>35574</v>
      </c>
    </row>
    <row r="49" spans="1:4" s="3" customFormat="1" ht="15">
      <c r="A49" s="10"/>
      <c r="B49" s="14"/>
      <c r="C49" s="22"/>
      <c r="D49" s="15"/>
    </row>
    <row r="50" spans="1:4" ht="15">
      <c r="A50" s="12" t="s">
        <v>61</v>
      </c>
      <c r="B50" s="12"/>
      <c r="D50" s="11"/>
    </row>
    <row r="51" spans="1:4" ht="25.5">
      <c r="A51" s="8" t="s">
        <v>40</v>
      </c>
      <c r="B51" s="16" t="s">
        <v>0</v>
      </c>
      <c r="C51" s="16" t="s">
        <v>1</v>
      </c>
      <c r="D51" s="24" t="s">
        <v>65</v>
      </c>
    </row>
    <row r="52" spans="1:4" ht="28.5" customHeight="1">
      <c r="A52" s="35">
        <v>1</v>
      </c>
      <c r="B52" s="9" t="s">
        <v>4</v>
      </c>
      <c r="C52" s="13" t="s">
        <v>26</v>
      </c>
      <c r="D52" s="42">
        <v>3500</v>
      </c>
    </row>
    <row r="53" spans="2:4" ht="15">
      <c r="B53" s="18"/>
      <c r="C53" s="36" t="s">
        <v>79</v>
      </c>
      <c r="D53" s="41">
        <f>SUM(D52:D52)</f>
        <v>3500</v>
      </c>
    </row>
    <row r="54" spans="2:4" ht="15">
      <c r="B54" s="14"/>
      <c r="D54" s="11"/>
    </row>
    <row r="55" spans="2:4" ht="27.75" customHeight="1">
      <c r="B55" s="23"/>
      <c r="C55" s="23"/>
      <c r="D55" s="24" t="s">
        <v>66</v>
      </c>
    </row>
    <row r="56" spans="2:4" ht="15">
      <c r="B56" s="14"/>
      <c r="C56" s="13" t="s">
        <v>5</v>
      </c>
      <c r="D56" s="42">
        <f>SUM(D53+D48+D40+D19)</f>
        <v>125474</v>
      </c>
    </row>
    <row r="58" spans="1:4" s="1" customFormat="1" ht="15">
      <c r="A58" s="4"/>
      <c r="B58" s="4"/>
      <c r="C58" s="4"/>
      <c r="D58" s="4"/>
    </row>
  </sheetData>
  <sheetProtection/>
  <mergeCells count="1">
    <mergeCell ref="B2:C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46">
      <selection activeCell="C97" sqref="C97"/>
    </sheetView>
  </sheetViews>
  <sheetFormatPr defaultColWidth="9.140625" defaultRowHeight="12.75"/>
  <cols>
    <col min="1" max="1" width="3.7109375" style="10" customWidth="1"/>
    <col min="2" max="2" width="24.28125" style="10" customWidth="1"/>
    <col min="3" max="3" width="63.8515625" style="10" bestFit="1" customWidth="1"/>
    <col min="4" max="4" width="16.8515625" style="10" customWidth="1"/>
    <col min="5" max="5" width="10.57421875" style="2" bestFit="1" customWidth="1"/>
    <col min="6" max="16384" width="9.140625" style="2" customWidth="1"/>
  </cols>
  <sheetData>
    <row r="1" spans="1:4" s="1" customFormat="1" ht="15">
      <c r="A1" s="4"/>
      <c r="B1" s="4"/>
      <c r="C1" s="4"/>
      <c r="D1" s="4"/>
    </row>
    <row r="2" spans="1:3" s="1" customFormat="1" ht="15">
      <c r="A2" s="4"/>
      <c r="B2" s="144" t="s">
        <v>81</v>
      </c>
      <c r="C2" s="144"/>
    </row>
    <row r="4" spans="1:4" ht="25.5">
      <c r="A4" s="8" t="s">
        <v>40</v>
      </c>
      <c r="B4" s="43" t="s">
        <v>0</v>
      </c>
      <c r="C4" s="43" t="s">
        <v>1</v>
      </c>
      <c r="D4" s="29" t="s">
        <v>65</v>
      </c>
    </row>
    <row r="5" spans="1:4" ht="15">
      <c r="A5" s="35">
        <v>1</v>
      </c>
      <c r="B5" s="9" t="s">
        <v>82</v>
      </c>
      <c r="C5" s="13" t="s">
        <v>83</v>
      </c>
      <c r="D5" s="42">
        <v>170</v>
      </c>
    </row>
    <row r="6" spans="1:4" ht="39">
      <c r="A6" s="35">
        <v>2</v>
      </c>
      <c r="B6" s="9" t="s">
        <v>84</v>
      </c>
      <c r="C6" s="13" t="s">
        <v>85</v>
      </c>
      <c r="D6" s="42">
        <v>2010</v>
      </c>
    </row>
    <row r="7" spans="1:4" ht="39">
      <c r="A7" s="35">
        <v>3</v>
      </c>
      <c r="B7" s="9" t="s">
        <v>84</v>
      </c>
      <c r="C7" s="13" t="s">
        <v>86</v>
      </c>
      <c r="D7" s="42">
        <v>2130</v>
      </c>
    </row>
    <row r="8" spans="1:4" ht="26.25">
      <c r="A8" s="35">
        <v>4</v>
      </c>
      <c r="B8" s="9" t="s">
        <v>87</v>
      </c>
      <c r="C8" s="13" t="s">
        <v>88</v>
      </c>
      <c r="D8" s="42">
        <v>1850</v>
      </c>
    </row>
    <row r="9" spans="1:4" ht="26.25">
      <c r="A9" s="35">
        <v>5</v>
      </c>
      <c r="B9" s="9" t="s">
        <v>87</v>
      </c>
      <c r="C9" s="13" t="s">
        <v>89</v>
      </c>
      <c r="D9" s="42">
        <v>1920</v>
      </c>
    </row>
    <row r="10" spans="1:4" ht="15">
      <c r="A10" s="35">
        <v>6</v>
      </c>
      <c r="B10" s="9" t="s">
        <v>90</v>
      </c>
      <c r="C10" s="13" t="s">
        <v>91</v>
      </c>
      <c r="D10" s="42">
        <v>1640</v>
      </c>
    </row>
    <row r="11" spans="1:4" ht="15">
      <c r="A11" s="35">
        <v>7</v>
      </c>
      <c r="B11" s="9" t="s">
        <v>90</v>
      </c>
      <c r="C11" s="13" t="s">
        <v>92</v>
      </c>
      <c r="D11" s="42">
        <v>1850</v>
      </c>
    </row>
    <row r="12" spans="1:4" ht="26.25">
      <c r="A12" s="35">
        <v>8</v>
      </c>
      <c r="B12" s="9" t="s">
        <v>93</v>
      </c>
      <c r="C12" s="13" t="s">
        <v>94</v>
      </c>
      <c r="D12" s="42">
        <v>1370</v>
      </c>
    </row>
    <row r="13" spans="1:4" ht="26.25">
      <c r="A13" s="35">
        <v>9</v>
      </c>
      <c r="B13" s="9" t="s">
        <v>93</v>
      </c>
      <c r="C13" s="13" t="s">
        <v>95</v>
      </c>
      <c r="D13" s="42">
        <v>410</v>
      </c>
    </row>
    <row r="14" spans="1:4" ht="26.25">
      <c r="A14" s="35">
        <v>10</v>
      </c>
      <c r="B14" s="9" t="s">
        <v>96</v>
      </c>
      <c r="C14" s="13" t="s">
        <v>97</v>
      </c>
      <c r="D14" s="42">
        <v>1540</v>
      </c>
    </row>
    <row r="15" spans="1:4" ht="26.25">
      <c r="A15" s="35">
        <v>11</v>
      </c>
      <c r="B15" s="9" t="s">
        <v>96</v>
      </c>
      <c r="C15" s="13" t="s">
        <v>98</v>
      </c>
      <c r="D15" s="42">
        <v>1760</v>
      </c>
    </row>
    <row r="16" spans="1:4" ht="26.25">
      <c r="A16" s="35">
        <v>12</v>
      </c>
      <c r="B16" s="9" t="s">
        <v>99</v>
      </c>
      <c r="C16" s="13" t="s">
        <v>100</v>
      </c>
      <c r="D16" s="42">
        <v>1000</v>
      </c>
    </row>
    <row r="17" spans="1:4" ht="26.25">
      <c r="A17" s="35">
        <v>13</v>
      </c>
      <c r="B17" s="9" t="s">
        <v>99</v>
      </c>
      <c r="C17" s="13" t="s">
        <v>101</v>
      </c>
      <c r="D17" s="42">
        <v>1260</v>
      </c>
    </row>
    <row r="18" spans="1:4" ht="26.25">
      <c r="A18" s="35">
        <v>14</v>
      </c>
      <c r="B18" s="9" t="s">
        <v>102</v>
      </c>
      <c r="C18" s="13" t="s">
        <v>103</v>
      </c>
      <c r="D18" s="42">
        <v>2130</v>
      </c>
    </row>
    <row r="19" spans="1:4" ht="26.25">
      <c r="A19" s="35">
        <v>15</v>
      </c>
      <c r="B19" s="9" t="s">
        <v>102</v>
      </c>
      <c r="C19" s="13" t="s">
        <v>104</v>
      </c>
      <c r="D19" s="42">
        <v>2040</v>
      </c>
    </row>
    <row r="20" spans="1:4" ht="39">
      <c r="A20" s="35">
        <v>16</v>
      </c>
      <c r="B20" s="9" t="s">
        <v>105</v>
      </c>
      <c r="C20" s="13" t="s">
        <v>106</v>
      </c>
      <c r="D20" s="42">
        <v>180</v>
      </c>
    </row>
    <row r="21" spans="1:4" ht="39">
      <c r="A21" s="35">
        <v>17</v>
      </c>
      <c r="B21" s="9" t="s">
        <v>105</v>
      </c>
      <c r="C21" s="13" t="s">
        <v>107</v>
      </c>
      <c r="D21" s="42">
        <v>250</v>
      </c>
    </row>
    <row r="22" spans="1:4" ht="26.25">
      <c r="A22" s="35">
        <v>18</v>
      </c>
      <c r="B22" s="9" t="s">
        <v>108</v>
      </c>
      <c r="C22" s="13" t="s">
        <v>109</v>
      </c>
      <c r="D22" s="42">
        <v>0</v>
      </c>
    </row>
    <row r="23" spans="1:4" ht="26.25">
      <c r="A23" s="35">
        <v>19</v>
      </c>
      <c r="B23" s="9" t="s">
        <v>110</v>
      </c>
      <c r="C23" s="13" t="s">
        <v>111</v>
      </c>
      <c r="D23" s="42">
        <v>940</v>
      </c>
    </row>
    <row r="24" spans="1:4" ht="26.25">
      <c r="A24" s="35">
        <v>20</v>
      </c>
      <c r="B24" s="9" t="s">
        <v>112</v>
      </c>
      <c r="C24" s="13" t="s">
        <v>113</v>
      </c>
      <c r="D24" s="42">
        <v>1270</v>
      </c>
    </row>
    <row r="25" spans="1:4" ht="26.25">
      <c r="A25" s="35">
        <v>21</v>
      </c>
      <c r="B25" s="9" t="s">
        <v>112</v>
      </c>
      <c r="C25" s="13" t="s">
        <v>114</v>
      </c>
      <c r="D25" s="42">
        <v>1620</v>
      </c>
    </row>
    <row r="26" spans="1:4" ht="26.25">
      <c r="A26" s="35">
        <v>22</v>
      </c>
      <c r="B26" s="9" t="s">
        <v>115</v>
      </c>
      <c r="C26" s="13" t="s">
        <v>116</v>
      </c>
      <c r="D26" s="42">
        <v>550</v>
      </c>
    </row>
    <row r="27" spans="1:4" ht="26.25">
      <c r="A27" s="35">
        <v>23</v>
      </c>
      <c r="B27" s="9" t="s">
        <v>115</v>
      </c>
      <c r="C27" s="13" t="s">
        <v>117</v>
      </c>
      <c r="D27" s="42">
        <v>1720</v>
      </c>
    </row>
    <row r="28" spans="1:4" ht="26.25">
      <c r="A28" s="35">
        <v>24</v>
      </c>
      <c r="B28" s="9" t="s">
        <v>118</v>
      </c>
      <c r="C28" s="13" t="s">
        <v>119</v>
      </c>
      <c r="D28" s="42">
        <v>1710</v>
      </c>
    </row>
    <row r="29" spans="1:4" ht="26.25">
      <c r="A29" s="35">
        <v>25</v>
      </c>
      <c r="B29" s="9" t="s">
        <v>118</v>
      </c>
      <c r="C29" s="13" t="s">
        <v>120</v>
      </c>
      <c r="D29" s="42">
        <v>1710</v>
      </c>
    </row>
    <row r="30" spans="1:4" ht="15">
      <c r="A30" s="35">
        <v>26</v>
      </c>
      <c r="B30" s="9" t="s">
        <v>121</v>
      </c>
      <c r="C30" s="13" t="s">
        <v>122</v>
      </c>
      <c r="D30" s="42">
        <v>1850</v>
      </c>
    </row>
    <row r="31" spans="1:4" ht="15">
      <c r="A31" s="35">
        <v>27</v>
      </c>
      <c r="B31" s="9" t="s">
        <v>121</v>
      </c>
      <c r="C31" s="13" t="s">
        <v>123</v>
      </c>
      <c r="D31" s="42">
        <v>700</v>
      </c>
    </row>
    <row r="32" spans="1:4" ht="15">
      <c r="A32" s="35">
        <v>28</v>
      </c>
      <c r="B32" s="9" t="s">
        <v>124</v>
      </c>
      <c r="C32" s="13" t="s">
        <v>125</v>
      </c>
      <c r="D32" s="42">
        <v>700</v>
      </c>
    </row>
    <row r="33" spans="1:4" ht="26.25">
      <c r="A33" s="35">
        <v>29</v>
      </c>
      <c r="B33" s="9" t="s">
        <v>126</v>
      </c>
      <c r="C33" s="13" t="s">
        <v>127</v>
      </c>
      <c r="D33" s="42">
        <v>1050</v>
      </c>
    </row>
    <row r="34" spans="1:4" ht="26.25">
      <c r="A34" s="35">
        <v>30</v>
      </c>
      <c r="B34" s="9" t="s">
        <v>128</v>
      </c>
      <c r="C34" s="13" t="s">
        <v>129</v>
      </c>
      <c r="D34" s="42">
        <v>1400</v>
      </c>
    </row>
    <row r="35" spans="1:4" ht="26.25">
      <c r="A35" s="35">
        <v>31</v>
      </c>
      <c r="B35" s="9" t="s">
        <v>130</v>
      </c>
      <c r="C35" s="13" t="s">
        <v>131</v>
      </c>
      <c r="D35" s="42">
        <v>1030</v>
      </c>
    </row>
    <row r="36" spans="1:4" ht="26.25">
      <c r="A36" s="35">
        <v>32</v>
      </c>
      <c r="B36" s="9" t="s">
        <v>130</v>
      </c>
      <c r="C36" s="13" t="s">
        <v>132</v>
      </c>
      <c r="D36" s="42">
        <v>400</v>
      </c>
    </row>
    <row r="37" spans="1:4" ht="26.25">
      <c r="A37" s="35">
        <v>33</v>
      </c>
      <c r="B37" s="9" t="s">
        <v>133</v>
      </c>
      <c r="C37" s="9" t="s">
        <v>134</v>
      </c>
      <c r="D37" s="42">
        <v>1700</v>
      </c>
    </row>
    <row r="38" spans="1:4" ht="26.25">
      <c r="A38" s="35">
        <v>34</v>
      </c>
      <c r="B38" s="9" t="s">
        <v>135</v>
      </c>
      <c r="C38" s="13" t="s">
        <v>136</v>
      </c>
      <c r="D38" s="42">
        <v>2110</v>
      </c>
    </row>
    <row r="39" spans="1:4" ht="26.25">
      <c r="A39" s="35">
        <v>35</v>
      </c>
      <c r="B39" s="9" t="s">
        <v>137</v>
      </c>
      <c r="C39" s="13" t="s">
        <v>138</v>
      </c>
      <c r="D39" s="42">
        <v>0</v>
      </c>
    </row>
    <row r="40" spans="1:4" ht="26.25">
      <c r="A40" s="35">
        <v>36</v>
      </c>
      <c r="B40" s="9" t="s">
        <v>137</v>
      </c>
      <c r="C40" s="13" t="s">
        <v>139</v>
      </c>
      <c r="D40" s="42">
        <v>400</v>
      </c>
    </row>
    <row r="41" spans="1:4" ht="26.25">
      <c r="A41" s="35">
        <v>37</v>
      </c>
      <c r="B41" s="9" t="s">
        <v>140</v>
      </c>
      <c r="C41" s="13" t="s">
        <v>141</v>
      </c>
      <c r="D41" s="42">
        <v>670</v>
      </c>
    </row>
    <row r="42" spans="1:4" ht="26.25">
      <c r="A42" s="35">
        <v>38</v>
      </c>
      <c r="B42" s="9" t="s">
        <v>140</v>
      </c>
      <c r="C42" s="13" t="s">
        <v>142</v>
      </c>
      <c r="D42" s="42">
        <v>670</v>
      </c>
    </row>
    <row r="43" spans="1:4" ht="26.25">
      <c r="A43" s="35">
        <v>39</v>
      </c>
      <c r="B43" s="9" t="s">
        <v>143</v>
      </c>
      <c r="C43" s="13" t="s">
        <v>144</v>
      </c>
      <c r="D43" s="42">
        <v>0</v>
      </c>
    </row>
    <row r="44" spans="1:4" ht="26.25">
      <c r="A44" s="35">
        <v>40</v>
      </c>
      <c r="B44" s="9" t="s">
        <v>143</v>
      </c>
      <c r="C44" s="13" t="s">
        <v>144</v>
      </c>
      <c r="D44" s="42">
        <v>1410</v>
      </c>
    </row>
    <row r="45" spans="1:4" ht="26.25">
      <c r="A45" s="35">
        <v>41</v>
      </c>
      <c r="B45" s="9" t="s">
        <v>145</v>
      </c>
      <c r="C45" s="13" t="s">
        <v>146</v>
      </c>
      <c r="D45" s="42">
        <v>800</v>
      </c>
    </row>
    <row r="46" spans="1:4" ht="26.25">
      <c r="A46" s="35">
        <v>42</v>
      </c>
      <c r="B46" s="9" t="s">
        <v>145</v>
      </c>
      <c r="C46" s="13" t="s">
        <v>147</v>
      </c>
      <c r="D46" s="42">
        <v>350</v>
      </c>
    </row>
    <row r="47" spans="1:4" ht="15">
      <c r="A47" s="35">
        <v>43</v>
      </c>
      <c r="B47" s="9" t="s">
        <v>148</v>
      </c>
      <c r="C47" s="13" t="s">
        <v>149</v>
      </c>
      <c r="D47" s="42">
        <v>1220</v>
      </c>
    </row>
    <row r="48" spans="1:4" ht="15">
      <c r="A48" s="35">
        <v>44</v>
      </c>
      <c r="B48" s="9" t="s">
        <v>148</v>
      </c>
      <c r="C48" s="13" t="s">
        <v>150</v>
      </c>
      <c r="D48" s="42">
        <v>940</v>
      </c>
    </row>
    <row r="49" spans="1:4" ht="26.25">
      <c r="A49" s="35">
        <v>45</v>
      </c>
      <c r="B49" s="9" t="s">
        <v>151</v>
      </c>
      <c r="C49" s="13" t="s">
        <v>152</v>
      </c>
      <c r="D49" s="42">
        <v>0</v>
      </c>
    </row>
    <row r="50" spans="1:4" ht="26.25">
      <c r="A50" s="35">
        <v>46</v>
      </c>
      <c r="B50" s="9" t="s">
        <v>151</v>
      </c>
      <c r="C50" s="13" t="s">
        <v>153</v>
      </c>
      <c r="D50" s="42">
        <v>1370</v>
      </c>
    </row>
    <row r="51" spans="1:4" ht="26.25">
      <c r="A51" s="35">
        <v>47</v>
      </c>
      <c r="B51" s="9" t="s">
        <v>154</v>
      </c>
      <c r="C51" s="9" t="s">
        <v>155</v>
      </c>
      <c r="D51" s="42">
        <v>310</v>
      </c>
    </row>
    <row r="52" spans="1:4" ht="26.25">
      <c r="A52" s="35">
        <v>48</v>
      </c>
      <c r="B52" s="9" t="s">
        <v>154</v>
      </c>
      <c r="C52" s="13" t="s">
        <v>156</v>
      </c>
      <c r="D52" s="42">
        <v>390</v>
      </c>
    </row>
    <row r="53" spans="1:4" ht="26.25">
      <c r="A53" s="35">
        <v>49</v>
      </c>
      <c r="B53" s="9" t="s">
        <v>157</v>
      </c>
      <c r="C53" s="9" t="s">
        <v>158</v>
      </c>
      <c r="D53" s="42">
        <v>980</v>
      </c>
    </row>
    <row r="54" spans="1:4" ht="26.25">
      <c r="A54" s="35">
        <v>50</v>
      </c>
      <c r="B54" s="9" t="s">
        <v>157</v>
      </c>
      <c r="C54" s="13" t="s">
        <v>159</v>
      </c>
      <c r="D54" s="42">
        <v>2280</v>
      </c>
    </row>
    <row r="55" spans="1:4" ht="26.25">
      <c r="A55" s="35">
        <v>51</v>
      </c>
      <c r="B55" s="9" t="s">
        <v>160</v>
      </c>
      <c r="C55" s="13" t="s">
        <v>161</v>
      </c>
      <c r="D55" s="42">
        <v>690</v>
      </c>
    </row>
    <row r="56" spans="1:4" ht="26.25">
      <c r="A56" s="35">
        <v>52</v>
      </c>
      <c r="B56" s="9" t="s">
        <v>160</v>
      </c>
      <c r="C56" s="13" t="s">
        <v>162</v>
      </c>
      <c r="D56" s="42">
        <v>1520</v>
      </c>
    </row>
    <row r="58" spans="2:4" ht="27.75" customHeight="1">
      <c r="B58" s="23"/>
      <c r="C58" s="23"/>
      <c r="D58" s="24" t="s">
        <v>66</v>
      </c>
    </row>
    <row r="59" spans="2:4" ht="15">
      <c r="B59" s="14"/>
      <c r="C59" s="13" t="s">
        <v>5</v>
      </c>
      <c r="D59" s="42">
        <v>57970</v>
      </c>
    </row>
    <row r="61" spans="1:4" s="1" customFormat="1" ht="15">
      <c r="A61" s="4"/>
      <c r="B61" s="4"/>
      <c r="C61" s="4"/>
      <c r="D61" s="4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7109375" style="10" customWidth="1"/>
    <col min="2" max="2" width="24.28125" style="10" customWidth="1"/>
    <col min="3" max="3" width="63.8515625" style="10" bestFit="1" customWidth="1"/>
    <col min="4" max="4" width="16.8515625" style="10" customWidth="1"/>
    <col min="5" max="5" width="10.57421875" style="2" bestFit="1" customWidth="1"/>
    <col min="6" max="16384" width="9.140625" style="2" customWidth="1"/>
  </cols>
  <sheetData>
    <row r="1" spans="1:4" s="1" customFormat="1" ht="15">
      <c r="A1" s="4"/>
      <c r="B1" s="4"/>
      <c r="C1" s="4"/>
      <c r="D1" s="4"/>
    </row>
    <row r="2" spans="1:3" s="1" customFormat="1" ht="15">
      <c r="A2" s="4"/>
      <c r="B2" s="144" t="s">
        <v>163</v>
      </c>
      <c r="C2" s="144"/>
    </row>
    <row r="4" spans="1:4" ht="25.5">
      <c r="A4" s="8" t="s">
        <v>40</v>
      </c>
      <c r="B4" s="43" t="s">
        <v>0</v>
      </c>
      <c r="C4" s="43" t="s">
        <v>1</v>
      </c>
      <c r="D4" s="29" t="s">
        <v>65</v>
      </c>
    </row>
    <row r="5" spans="1:4" ht="26.25">
      <c r="A5" s="35">
        <v>1</v>
      </c>
      <c r="B5" s="44" t="s">
        <v>165</v>
      </c>
      <c r="C5" s="13" t="s">
        <v>98</v>
      </c>
      <c r="D5" s="42">
        <v>8061</v>
      </c>
    </row>
    <row r="6" spans="1:4" ht="15">
      <c r="A6" s="35">
        <v>2</v>
      </c>
      <c r="B6" s="9" t="s">
        <v>166</v>
      </c>
      <c r="C6" s="13" t="s">
        <v>98</v>
      </c>
      <c r="D6" s="42">
        <v>4421</v>
      </c>
    </row>
    <row r="7" spans="1:4" ht="15">
      <c r="A7" s="35">
        <v>3</v>
      </c>
      <c r="B7" s="9" t="s">
        <v>167</v>
      </c>
      <c r="C7" s="13" t="s">
        <v>98</v>
      </c>
      <c r="D7" s="42">
        <v>4390</v>
      </c>
    </row>
    <row r="8" spans="1:4" ht="26.25">
      <c r="A8" s="35">
        <v>4</v>
      </c>
      <c r="B8" s="9" t="s">
        <v>168</v>
      </c>
      <c r="C8" s="13" t="s">
        <v>98</v>
      </c>
      <c r="D8" s="42">
        <v>3150</v>
      </c>
    </row>
    <row r="10" spans="2:4" ht="27.75" customHeight="1">
      <c r="B10" s="23"/>
      <c r="C10" s="23"/>
      <c r="D10" s="24" t="s">
        <v>66</v>
      </c>
    </row>
    <row r="11" spans="2:4" ht="15">
      <c r="B11" s="14"/>
      <c r="C11" s="13" t="s">
        <v>5</v>
      </c>
      <c r="D11" s="42">
        <f>SUM(D5+D6+D7+D8)</f>
        <v>20022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7109375" style="10" customWidth="1"/>
    <col min="2" max="2" width="24.28125" style="10" customWidth="1"/>
    <col min="3" max="3" width="63.8515625" style="10" bestFit="1" customWidth="1"/>
    <col min="4" max="4" width="16.8515625" style="10" customWidth="1"/>
    <col min="5" max="5" width="10.57421875" style="2" bestFit="1" customWidth="1"/>
    <col min="6" max="16384" width="9.140625" style="2" customWidth="1"/>
  </cols>
  <sheetData>
    <row r="2" spans="1:3" s="1" customFormat="1" ht="15">
      <c r="A2" s="4"/>
      <c r="B2" s="144" t="s">
        <v>164</v>
      </c>
      <c r="C2" s="144"/>
    </row>
    <row r="4" spans="1:4" ht="25.5">
      <c r="A4" s="8" t="s">
        <v>40</v>
      </c>
      <c r="B4" s="43" t="s">
        <v>0</v>
      </c>
      <c r="C4" s="43" t="s">
        <v>1</v>
      </c>
      <c r="D4" s="29" t="s">
        <v>65</v>
      </c>
    </row>
    <row r="5" spans="1:4" ht="26.25">
      <c r="A5" s="35">
        <v>1</v>
      </c>
      <c r="B5" s="9" t="s">
        <v>169</v>
      </c>
      <c r="C5" s="13" t="s">
        <v>98</v>
      </c>
      <c r="D5" s="42">
        <v>2538</v>
      </c>
    </row>
    <row r="6" spans="1:4" ht="39">
      <c r="A6" s="13">
        <v>2</v>
      </c>
      <c r="B6" s="9" t="s">
        <v>170</v>
      </c>
      <c r="C6" s="13" t="s">
        <v>98</v>
      </c>
      <c r="D6" s="42">
        <v>708</v>
      </c>
    </row>
    <row r="7" spans="1:4" ht="26.25">
      <c r="A7" s="13">
        <v>3</v>
      </c>
      <c r="B7" s="9" t="s">
        <v>171</v>
      </c>
      <c r="C7" s="13" t="s">
        <v>98</v>
      </c>
      <c r="D7" s="42">
        <v>546</v>
      </c>
    </row>
    <row r="8" spans="1:4" ht="39">
      <c r="A8" s="13">
        <v>4</v>
      </c>
      <c r="B8" s="9" t="s">
        <v>172</v>
      </c>
      <c r="C8" s="13" t="s">
        <v>98</v>
      </c>
      <c r="D8" s="42">
        <v>243</v>
      </c>
    </row>
    <row r="9" spans="1:4" ht="39">
      <c r="A9" s="13">
        <v>5</v>
      </c>
      <c r="B9" s="9" t="s">
        <v>173</v>
      </c>
      <c r="C9" s="13" t="s">
        <v>98</v>
      </c>
      <c r="D9" s="42">
        <v>1050</v>
      </c>
    </row>
    <row r="11" spans="2:4" ht="27.75" customHeight="1">
      <c r="B11" s="23"/>
      <c r="C11" s="23"/>
      <c r="D11" s="24" t="s">
        <v>66</v>
      </c>
    </row>
    <row r="12" spans="2:4" ht="15">
      <c r="B12" s="14"/>
      <c r="C12" s="13" t="s">
        <v>5</v>
      </c>
      <c r="D12" s="42">
        <f>D5+D6+D7+D8+D9</f>
        <v>5085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49">
      <selection activeCell="D70" sqref="D70"/>
    </sheetView>
  </sheetViews>
  <sheetFormatPr defaultColWidth="9.140625" defaultRowHeight="12.75"/>
  <cols>
    <col min="1" max="1" width="3.7109375" style="10" customWidth="1"/>
    <col min="2" max="2" width="24.28125" style="10" customWidth="1"/>
    <col min="3" max="3" width="63.8515625" style="10" bestFit="1" customWidth="1"/>
    <col min="4" max="4" width="17.8515625" style="10" bestFit="1" customWidth="1"/>
    <col min="5" max="5" width="10.57421875" style="2" bestFit="1" customWidth="1"/>
    <col min="6" max="16384" width="9.140625" style="2" customWidth="1"/>
  </cols>
  <sheetData>
    <row r="1" spans="1:4" s="1" customFormat="1" ht="15">
      <c r="A1" s="4"/>
      <c r="B1" s="4"/>
      <c r="C1" s="4"/>
      <c r="D1" s="4"/>
    </row>
    <row r="2" spans="1:3" s="1" customFormat="1" ht="15">
      <c r="A2" s="4"/>
      <c r="B2" s="144" t="s">
        <v>174</v>
      </c>
      <c r="C2" s="144"/>
    </row>
    <row r="4" spans="1:4" ht="25.5">
      <c r="A4" s="8" t="s">
        <v>40</v>
      </c>
      <c r="B4" s="43" t="s">
        <v>0</v>
      </c>
      <c r="C4" s="43" t="s">
        <v>1</v>
      </c>
      <c r="D4" s="29" t="s">
        <v>65</v>
      </c>
    </row>
    <row r="5" spans="1:4" ht="26.25">
      <c r="A5" s="9">
        <v>1</v>
      </c>
      <c r="B5" s="9" t="s">
        <v>338</v>
      </c>
      <c r="C5" s="9" t="s">
        <v>339</v>
      </c>
      <c r="D5" s="42">
        <v>18510.61</v>
      </c>
    </row>
    <row r="6" spans="1:4" ht="15">
      <c r="A6" s="9">
        <v>2</v>
      </c>
      <c r="B6" s="9" t="s">
        <v>340</v>
      </c>
      <c r="C6" s="9" t="s">
        <v>341</v>
      </c>
      <c r="D6" s="42">
        <v>700.87</v>
      </c>
    </row>
    <row r="7" spans="1:4" ht="26.25">
      <c r="A7" s="9">
        <v>3</v>
      </c>
      <c r="B7" s="9" t="s">
        <v>342</v>
      </c>
      <c r="C7" s="9" t="s">
        <v>339</v>
      </c>
      <c r="D7" s="42">
        <v>12512.77</v>
      </c>
    </row>
    <row r="8" spans="1:4" ht="15">
      <c r="A8" s="9">
        <v>4</v>
      </c>
      <c r="B8" s="9" t="s">
        <v>82</v>
      </c>
      <c r="C8" s="9" t="s">
        <v>343</v>
      </c>
      <c r="D8" s="42">
        <v>17677.94</v>
      </c>
    </row>
    <row r="9" spans="1:4" ht="15">
      <c r="A9" s="9">
        <v>5</v>
      </c>
      <c r="B9" s="9" t="s">
        <v>344</v>
      </c>
      <c r="C9" s="9" t="s">
        <v>339</v>
      </c>
      <c r="D9" s="42">
        <v>32664.47</v>
      </c>
    </row>
    <row r="10" spans="1:4" ht="15">
      <c r="A10" s="9">
        <v>6</v>
      </c>
      <c r="B10" s="9" t="s">
        <v>345</v>
      </c>
      <c r="C10" s="9" t="s">
        <v>341</v>
      </c>
      <c r="D10" s="42">
        <v>6764.48</v>
      </c>
    </row>
    <row r="11" spans="1:4" ht="15">
      <c r="A11" s="9">
        <v>7</v>
      </c>
      <c r="B11" s="9" t="s">
        <v>346</v>
      </c>
      <c r="C11" s="9" t="s">
        <v>341</v>
      </c>
      <c r="D11" s="42">
        <v>313.41</v>
      </c>
    </row>
    <row r="12" spans="1:4" ht="15">
      <c r="A12" s="9">
        <v>8</v>
      </c>
      <c r="B12" s="9" t="s">
        <v>347</v>
      </c>
      <c r="C12" s="9" t="s">
        <v>348</v>
      </c>
      <c r="D12" s="42">
        <v>2101.41</v>
      </c>
    </row>
    <row r="13" spans="1:4" ht="26.25">
      <c r="A13" s="9">
        <v>9</v>
      </c>
      <c r="B13" s="9" t="s">
        <v>349</v>
      </c>
      <c r="C13" s="9" t="s">
        <v>341</v>
      </c>
      <c r="D13" s="42">
        <v>1061.86</v>
      </c>
    </row>
    <row r="14" spans="1:4" ht="26.25">
      <c r="A14" s="9">
        <v>10</v>
      </c>
      <c r="B14" s="9" t="s">
        <v>350</v>
      </c>
      <c r="C14" s="9" t="s">
        <v>341</v>
      </c>
      <c r="D14" s="42">
        <v>401.36</v>
      </c>
    </row>
    <row r="15" spans="1:4" ht="26.25">
      <c r="A15" s="9">
        <v>11</v>
      </c>
      <c r="B15" s="9" t="s">
        <v>351</v>
      </c>
      <c r="C15" s="9" t="s">
        <v>343</v>
      </c>
      <c r="D15" s="42">
        <v>274.51</v>
      </c>
    </row>
    <row r="16" spans="1:4" ht="26.25">
      <c r="A16" s="9">
        <v>12</v>
      </c>
      <c r="B16" s="9" t="s">
        <v>352</v>
      </c>
      <c r="C16" s="9" t="s">
        <v>343</v>
      </c>
      <c r="D16" s="42">
        <v>23094.36</v>
      </c>
    </row>
    <row r="17" spans="1:4" ht="15">
      <c r="A17" s="9">
        <v>13</v>
      </c>
      <c r="B17" s="9" t="s">
        <v>353</v>
      </c>
      <c r="C17" s="9" t="s">
        <v>343</v>
      </c>
      <c r="D17" s="42">
        <v>8629.07</v>
      </c>
    </row>
    <row r="18" spans="1:4" ht="15">
      <c r="A18" s="9">
        <v>14</v>
      </c>
      <c r="B18" s="9" t="s">
        <v>354</v>
      </c>
      <c r="C18" s="9" t="s">
        <v>343</v>
      </c>
      <c r="D18" s="42">
        <v>8403.22</v>
      </c>
    </row>
    <row r="19" spans="1:4" ht="26.25">
      <c r="A19" s="9">
        <v>15</v>
      </c>
      <c r="B19" s="9" t="s">
        <v>355</v>
      </c>
      <c r="C19" s="9" t="s">
        <v>339</v>
      </c>
      <c r="D19" s="42">
        <v>5319.05</v>
      </c>
    </row>
    <row r="20" spans="1:4" ht="26.25">
      <c r="A20" s="9">
        <v>16</v>
      </c>
      <c r="B20" s="9" t="s">
        <v>356</v>
      </c>
      <c r="C20" s="9" t="s">
        <v>339</v>
      </c>
      <c r="D20" s="42">
        <v>14180.73</v>
      </c>
    </row>
    <row r="21" spans="1:4" ht="15">
      <c r="A21" s="9">
        <v>17</v>
      </c>
      <c r="B21" s="9" t="s">
        <v>357</v>
      </c>
      <c r="C21" s="9" t="s">
        <v>343</v>
      </c>
      <c r="D21" s="42">
        <v>1421</v>
      </c>
    </row>
    <row r="22" spans="1:4" ht="26.25">
      <c r="A22" s="9">
        <v>18</v>
      </c>
      <c r="B22" s="9" t="s">
        <v>358</v>
      </c>
      <c r="C22" s="9" t="s">
        <v>359</v>
      </c>
      <c r="D22" s="42">
        <v>5073.3</v>
      </c>
    </row>
    <row r="23" spans="1:4" ht="15">
      <c r="A23" s="9">
        <v>19</v>
      </c>
      <c r="B23" s="9" t="s">
        <v>124</v>
      </c>
      <c r="C23" s="9" t="s">
        <v>339</v>
      </c>
      <c r="D23" s="42">
        <v>41926.61</v>
      </c>
    </row>
    <row r="24" spans="1:4" ht="26.25">
      <c r="A24" s="9">
        <v>20</v>
      </c>
      <c r="B24" s="9" t="s">
        <v>360</v>
      </c>
      <c r="C24" s="9" t="s">
        <v>341</v>
      </c>
      <c r="D24" s="42">
        <v>19413.45</v>
      </c>
    </row>
    <row r="25" spans="1:4" ht="26.25">
      <c r="A25" s="9">
        <v>21</v>
      </c>
      <c r="B25" s="9" t="s">
        <v>361</v>
      </c>
      <c r="C25" s="9" t="s">
        <v>341</v>
      </c>
      <c r="D25" s="42">
        <v>26508.73</v>
      </c>
    </row>
    <row r="26" spans="1:4" ht="26.25">
      <c r="A26" s="9">
        <v>22</v>
      </c>
      <c r="B26" s="9" t="s">
        <v>362</v>
      </c>
      <c r="C26" s="9" t="s">
        <v>341</v>
      </c>
      <c r="D26" s="42">
        <v>524.23</v>
      </c>
    </row>
    <row r="27" spans="1:4" ht="39">
      <c r="A27" s="9">
        <v>23</v>
      </c>
      <c r="B27" s="9" t="s">
        <v>363</v>
      </c>
      <c r="C27" s="9" t="s">
        <v>364</v>
      </c>
      <c r="D27" s="42">
        <v>800</v>
      </c>
    </row>
    <row r="28" spans="1:4" ht="15">
      <c r="A28" s="9">
        <v>24</v>
      </c>
      <c r="B28" s="9" t="s">
        <v>365</v>
      </c>
      <c r="C28" s="9" t="s">
        <v>343</v>
      </c>
      <c r="D28" s="42">
        <v>2109.11</v>
      </c>
    </row>
    <row r="29" spans="1:4" ht="26.25">
      <c r="A29" s="9">
        <v>25</v>
      </c>
      <c r="B29" s="9" t="s">
        <v>366</v>
      </c>
      <c r="C29" s="9" t="s">
        <v>343</v>
      </c>
      <c r="D29" s="42">
        <v>4861.62</v>
      </c>
    </row>
    <row r="30" spans="1:4" ht="15">
      <c r="A30" s="9">
        <v>26</v>
      </c>
      <c r="B30" s="9" t="s">
        <v>367</v>
      </c>
      <c r="C30" s="9" t="s">
        <v>348</v>
      </c>
      <c r="D30" s="42">
        <v>1433.62</v>
      </c>
    </row>
    <row r="31" spans="1:4" ht="15">
      <c r="A31" s="9">
        <v>27</v>
      </c>
      <c r="B31" s="9" t="s">
        <v>368</v>
      </c>
      <c r="C31" s="9" t="s">
        <v>343</v>
      </c>
      <c r="D31" s="42">
        <v>1006.08</v>
      </c>
    </row>
    <row r="32" spans="1:4" ht="15">
      <c r="A32" s="9">
        <v>28</v>
      </c>
      <c r="B32" s="9" t="s">
        <v>369</v>
      </c>
      <c r="C32" s="9" t="s">
        <v>343</v>
      </c>
      <c r="D32" s="42">
        <v>3582.5</v>
      </c>
    </row>
    <row r="33" spans="1:4" ht="26.25">
      <c r="A33" s="9">
        <v>29</v>
      </c>
      <c r="B33" s="9" t="s">
        <v>128</v>
      </c>
      <c r="C33" s="9" t="s">
        <v>348</v>
      </c>
      <c r="D33" s="42">
        <v>5555.69</v>
      </c>
    </row>
    <row r="34" spans="1:4" ht="26.25">
      <c r="A34" s="9">
        <v>30</v>
      </c>
      <c r="B34" s="9" t="s">
        <v>370</v>
      </c>
      <c r="C34" s="9" t="s">
        <v>348</v>
      </c>
      <c r="D34" s="42">
        <v>23698.05</v>
      </c>
    </row>
    <row r="35" spans="1:4" ht="26.25">
      <c r="A35" s="9">
        <v>31</v>
      </c>
      <c r="B35" s="9" t="s">
        <v>130</v>
      </c>
      <c r="C35" s="9" t="s">
        <v>371</v>
      </c>
      <c r="D35" s="42">
        <v>39734.87</v>
      </c>
    </row>
    <row r="36" spans="1:4" ht="26.25">
      <c r="A36" s="9">
        <v>32</v>
      </c>
      <c r="B36" s="9" t="s">
        <v>372</v>
      </c>
      <c r="C36" s="9" t="s">
        <v>343</v>
      </c>
      <c r="D36" s="42">
        <v>784.41</v>
      </c>
    </row>
    <row r="37" spans="1:4" ht="15">
      <c r="A37" s="9">
        <v>33</v>
      </c>
      <c r="B37" s="9" t="s">
        <v>373</v>
      </c>
      <c r="C37" s="9" t="s">
        <v>339</v>
      </c>
      <c r="D37" s="42">
        <v>19931.13</v>
      </c>
    </row>
    <row r="38" spans="1:4" ht="26.25">
      <c r="A38" s="9">
        <v>34</v>
      </c>
      <c r="B38" s="9" t="s">
        <v>374</v>
      </c>
      <c r="C38" s="9" t="s">
        <v>371</v>
      </c>
      <c r="D38" s="42">
        <v>39911.28</v>
      </c>
    </row>
    <row r="39" spans="1:4" ht="15">
      <c r="A39" s="9">
        <v>35</v>
      </c>
      <c r="B39" s="9" t="s">
        <v>331</v>
      </c>
      <c r="C39" s="9" t="s">
        <v>341</v>
      </c>
      <c r="D39" s="42">
        <v>1476.89</v>
      </c>
    </row>
    <row r="40" spans="1:4" ht="15">
      <c r="A40" s="9">
        <v>36</v>
      </c>
      <c r="B40" s="9" t="s">
        <v>375</v>
      </c>
      <c r="C40" s="9" t="s">
        <v>343</v>
      </c>
      <c r="D40" s="42">
        <v>1585.45</v>
      </c>
    </row>
    <row r="41" spans="1:4" ht="15">
      <c r="A41" s="9">
        <v>37</v>
      </c>
      <c r="B41" s="9" t="s">
        <v>376</v>
      </c>
      <c r="C41" s="9" t="s">
        <v>343</v>
      </c>
      <c r="D41" s="42">
        <v>4237</v>
      </c>
    </row>
    <row r="42" spans="1:4" ht="26.25">
      <c r="A42" s="9">
        <v>38</v>
      </c>
      <c r="B42" s="9" t="s">
        <v>377</v>
      </c>
      <c r="C42" s="9" t="s">
        <v>341</v>
      </c>
      <c r="D42" s="42">
        <v>3765.34</v>
      </c>
    </row>
    <row r="43" spans="1:4" ht="26.25">
      <c r="A43" s="9">
        <v>39</v>
      </c>
      <c r="B43" s="9" t="s">
        <v>378</v>
      </c>
      <c r="C43" s="9" t="s">
        <v>343</v>
      </c>
      <c r="D43" s="42">
        <v>2061.13</v>
      </c>
    </row>
    <row r="44" spans="1:4" ht="26.25">
      <c r="A44" s="9">
        <v>40</v>
      </c>
      <c r="B44" s="9" t="s">
        <v>379</v>
      </c>
      <c r="C44" s="9" t="s">
        <v>339</v>
      </c>
      <c r="D44" s="42">
        <v>32367.33</v>
      </c>
    </row>
    <row r="45" spans="1:4" ht="26.25">
      <c r="A45" s="9">
        <v>41</v>
      </c>
      <c r="B45" s="9" t="s">
        <v>380</v>
      </c>
      <c r="C45" s="9" t="s">
        <v>341</v>
      </c>
      <c r="D45" s="42">
        <v>3415.16</v>
      </c>
    </row>
    <row r="46" spans="1:4" ht="26.25">
      <c r="A46" s="9">
        <v>42</v>
      </c>
      <c r="B46" s="9" t="s">
        <v>137</v>
      </c>
      <c r="C46" s="9" t="s">
        <v>343</v>
      </c>
      <c r="D46" s="42">
        <v>2113.67</v>
      </c>
    </row>
    <row r="47" spans="1:4" ht="15">
      <c r="A47" s="9">
        <v>43</v>
      </c>
      <c r="B47" s="9" t="s">
        <v>381</v>
      </c>
      <c r="C47" s="9" t="s">
        <v>343</v>
      </c>
      <c r="D47" s="42">
        <v>1267.77</v>
      </c>
    </row>
    <row r="48" spans="1:4" ht="15">
      <c r="A48" s="9">
        <v>44</v>
      </c>
      <c r="B48" s="9" t="s">
        <v>382</v>
      </c>
      <c r="C48" s="9" t="s">
        <v>341</v>
      </c>
      <c r="D48" s="42">
        <v>66.7</v>
      </c>
    </row>
    <row r="49" spans="1:4" ht="26.25">
      <c r="A49" s="9">
        <v>45</v>
      </c>
      <c r="B49" s="9" t="s">
        <v>140</v>
      </c>
      <c r="C49" s="9" t="s">
        <v>343</v>
      </c>
      <c r="D49" s="42">
        <v>3710.34</v>
      </c>
    </row>
    <row r="50" spans="1:4" ht="26.25">
      <c r="A50" s="9">
        <v>46</v>
      </c>
      <c r="B50" s="9" t="s">
        <v>383</v>
      </c>
      <c r="C50" s="9" t="s">
        <v>341</v>
      </c>
      <c r="D50" s="42">
        <v>1003.04</v>
      </c>
    </row>
    <row r="51" spans="1:4" ht="26.25">
      <c r="A51" s="9">
        <v>47</v>
      </c>
      <c r="B51" s="9" t="s">
        <v>384</v>
      </c>
      <c r="C51" s="9" t="s">
        <v>343</v>
      </c>
      <c r="D51" s="42">
        <v>7791.14</v>
      </c>
    </row>
    <row r="52" spans="1:4" ht="26.25">
      <c r="A52" s="9">
        <v>48</v>
      </c>
      <c r="B52" s="9" t="s">
        <v>143</v>
      </c>
      <c r="C52" s="9" t="s">
        <v>343</v>
      </c>
      <c r="D52" s="42">
        <v>7221.19</v>
      </c>
    </row>
    <row r="53" spans="1:4" ht="15">
      <c r="A53" s="9">
        <v>49</v>
      </c>
      <c r="B53" s="9" t="s">
        <v>385</v>
      </c>
      <c r="C53" s="9" t="s">
        <v>341</v>
      </c>
      <c r="D53" s="42">
        <v>9246.2</v>
      </c>
    </row>
    <row r="54" spans="1:4" ht="51.75">
      <c r="A54" s="9">
        <v>50</v>
      </c>
      <c r="B54" s="9" t="s">
        <v>386</v>
      </c>
      <c r="C54" s="9" t="s">
        <v>343</v>
      </c>
      <c r="D54" s="42">
        <v>7587.51</v>
      </c>
    </row>
    <row r="55" spans="1:4" ht="26.25">
      <c r="A55" s="9">
        <v>51</v>
      </c>
      <c r="B55" s="9" t="s">
        <v>387</v>
      </c>
      <c r="C55" s="9" t="s">
        <v>343</v>
      </c>
      <c r="D55" s="42">
        <v>5374.79</v>
      </c>
    </row>
    <row r="56" spans="1:4" ht="26.25">
      <c r="A56" s="9">
        <v>52</v>
      </c>
      <c r="B56" s="9" t="s">
        <v>388</v>
      </c>
      <c r="C56" s="9" t="s">
        <v>343</v>
      </c>
      <c r="D56" s="42">
        <v>35316.99</v>
      </c>
    </row>
    <row r="57" spans="1:4" ht="15">
      <c r="A57" s="9">
        <v>53</v>
      </c>
      <c r="B57" s="9" t="s">
        <v>389</v>
      </c>
      <c r="C57" s="9" t="s">
        <v>390</v>
      </c>
      <c r="D57" s="42">
        <v>1645.33</v>
      </c>
    </row>
    <row r="58" spans="1:4" ht="15">
      <c r="A58" s="9">
        <v>54</v>
      </c>
      <c r="B58" s="9" t="s">
        <v>391</v>
      </c>
      <c r="C58" s="9" t="s">
        <v>341</v>
      </c>
      <c r="D58" s="42">
        <v>2342.42</v>
      </c>
    </row>
    <row r="59" spans="1:4" ht="15">
      <c r="A59" s="9">
        <v>55</v>
      </c>
      <c r="B59" s="9" t="s">
        <v>392</v>
      </c>
      <c r="C59" s="9" t="s">
        <v>339</v>
      </c>
      <c r="D59" s="42">
        <v>31690.9</v>
      </c>
    </row>
    <row r="60" spans="1:4" ht="15">
      <c r="A60" s="9">
        <v>56</v>
      </c>
      <c r="B60" s="9" t="s">
        <v>393</v>
      </c>
      <c r="C60" s="9" t="s">
        <v>343</v>
      </c>
      <c r="D60" s="42">
        <v>189.03</v>
      </c>
    </row>
    <row r="61" spans="1:4" ht="26.25">
      <c r="A61" s="9">
        <v>58</v>
      </c>
      <c r="B61" s="9" t="s">
        <v>394</v>
      </c>
      <c r="C61" s="9" t="s">
        <v>339</v>
      </c>
      <c r="D61" s="42">
        <v>20811.39</v>
      </c>
    </row>
    <row r="62" spans="1:4" ht="26.25">
      <c r="A62" s="9">
        <v>59</v>
      </c>
      <c r="B62" s="9" t="s">
        <v>395</v>
      </c>
      <c r="C62" s="9" t="s">
        <v>343</v>
      </c>
      <c r="D62" s="42">
        <v>19809.55</v>
      </c>
    </row>
    <row r="63" spans="1:4" ht="26.25">
      <c r="A63" s="9">
        <v>60</v>
      </c>
      <c r="B63" s="9" t="s">
        <v>396</v>
      </c>
      <c r="C63" s="9"/>
      <c r="D63" s="42">
        <v>290.66</v>
      </c>
    </row>
    <row r="64" spans="1:4" ht="15">
      <c r="A64" s="141"/>
      <c r="B64" s="142"/>
      <c r="C64" s="142"/>
      <c r="D64" s="143"/>
    </row>
    <row r="65" spans="2:4" ht="27.75" customHeight="1">
      <c r="B65" s="23"/>
      <c r="C65" s="23"/>
      <c r="D65" s="24" t="s">
        <v>66</v>
      </c>
    </row>
    <row r="66" spans="2:4" ht="15">
      <c r="B66" s="14"/>
      <c r="C66" s="13" t="s">
        <v>5</v>
      </c>
      <c r="D66" s="42" t="s">
        <v>397</v>
      </c>
    </row>
    <row r="68" spans="1:4" s="1" customFormat="1" ht="15">
      <c r="A68" s="4"/>
      <c r="B68" s="4"/>
      <c r="C68" s="4"/>
      <c r="D68" s="4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D164"/>
  <sheetViews>
    <sheetView zoomScalePageLayoutView="0" workbookViewId="0" topLeftCell="A129">
      <selection activeCell="I158" sqref="I158"/>
    </sheetView>
  </sheetViews>
  <sheetFormatPr defaultColWidth="9.140625" defaultRowHeight="12.75"/>
  <cols>
    <col min="1" max="1" width="9.140625" style="2" customWidth="1"/>
    <col min="2" max="2" width="75.8515625" style="10" bestFit="1" customWidth="1"/>
    <col min="3" max="3" width="54.140625" style="10" bestFit="1" customWidth="1"/>
    <col min="4" max="4" width="18.00390625" style="2" bestFit="1" customWidth="1"/>
    <col min="5" max="16384" width="9.140625" style="2" customWidth="1"/>
  </cols>
  <sheetData>
    <row r="1" spans="2:3" ht="15">
      <c r="B1" s="144" t="s">
        <v>175</v>
      </c>
      <c r="C1" s="144"/>
    </row>
    <row r="2" ht="33.75" customHeight="1"/>
    <row r="3" spans="2:4" ht="15">
      <c r="B3" s="135" t="s">
        <v>176</v>
      </c>
      <c r="C3" s="135"/>
      <c r="D3" s="136">
        <f>SUM(D4:D89)</f>
        <v>114100</v>
      </c>
    </row>
    <row r="4" spans="2:4" ht="15">
      <c r="B4" s="45" t="s">
        <v>177</v>
      </c>
      <c r="C4" s="45" t="s">
        <v>178</v>
      </c>
      <c r="D4" s="42">
        <v>1800</v>
      </c>
    </row>
    <row r="5" spans="2:4" ht="15">
      <c r="B5" s="45" t="s">
        <v>179</v>
      </c>
      <c r="C5" s="45" t="s">
        <v>180</v>
      </c>
      <c r="D5" s="42">
        <v>2500</v>
      </c>
    </row>
    <row r="6" spans="2:4" ht="15">
      <c r="B6" s="47" t="s">
        <v>181</v>
      </c>
      <c r="C6" s="47" t="s">
        <v>182</v>
      </c>
      <c r="D6" s="42">
        <v>1500</v>
      </c>
    </row>
    <row r="7" spans="2:4" ht="15">
      <c r="B7" s="47" t="s">
        <v>181</v>
      </c>
      <c r="C7" s="47" t="s">
        <v>183</v>
      </c>
      <c r="D7" s="42">
        <v>700</v>
      </c>
    </row>
    <row r="8" spans="2:4" ht="15">
      <c r="B8" s="47" t="s">
        <v>184</v>
      </c>
      <c r="C8" s="47" t="s">
        <v>185</v>
      </c>
      <c r="D8" s="42">
        <v>400</v>
      </c>
    </row>
    <row r="9" spans="2:4" ht="15">
      <c r="B9" s="47" t="s">
        <v>186</v>
      </c>
      <c r="C9" s="47" t="s">
        <v>187</v>
      </c>
      <c r="D9" s="42">
        <v>700</v>
      </c>
    </row>
    <row r="10" spans="2:4" ht="15">
      <c r="B10" s="45" t="s">
        <v>188</v>
      </c>
      <c r="C10" s="45" t="s">
        <v>189</v>
      </c>
      <c r="D10" s="42">
        <v>800</v>
      </c>
    </row>
    <row r="11" spans="2:4" ht="15">
      <c r="B11" s="47" t="s">
        <v>160</v>
      </c>
      <c r="C11" s="47" t="s">
        <v>190</v>
      </c>
      <c r="D11" s="42">
        <v>1000</v>
      </c>
    </row>
    <row r="12" spans="2:4" ht="15">
      <c r="B12" s="47" t="s">
        <v>191</v>
      </c>
      <c r="C12" s="47" t="s">
        <v>192</v>
      </c>
      <c r="D12" s="42">
        <v>500</v>
      </c>
    </row>
    <row r="13" spans="2:4" ht="15">
      <c r="B13" s="47" t="s">
        <v>193</v>
      </c>
      <c r="C13" s="47" t="s">
        <v>194</v>
      </c>
      <c r="D13" s="42">
        <v>600</v>
      </c>
    </row>
    <row r="14" spans="2:4" ht="15">
      <c r="B14" s="47" t="s">
        <v>160</v>
      </c>
      <c r="C14" s="47" t="s">
        <v>195</v>
      </c>
      <c r="D14" s="42">
        <v>800</v>
      </c>
    </row>
    <row r="15" spans="2:4" ht="15">
      <c r="B15" s="47" t="s">
        <v>90</v>
      </c>
      <c r="C15" s="47" t="s">
        <v>196</v>
      </c>
      <c r="D15" s="42">
        <v>2400</v>
      </c>
    </row>
    <row r="16" spans="2:4" ht="15">
      <c r="B16" s="48"/>
      <c r="C16" s="48"/>
      <c r="D16" s="42"/>
    </row>
    <row r="17" spans="2:4" ht="15">
      <c r="B17" s="135" t="s">
        <v>334</v>
      </c>
      <c r="C17" s="135"/>
      <c r="D17" s="42"/>
    </row>
    <row r="18" spans="2:4" ht="15">
      <c r="B18" s="47" t="s">
        <v>197</v>
      </c>
      <c r="C18" s="47" t="s">
        <v>198</v>
      </c>
      <c r="D18" s="42">
        <v>1500</v>
      </c>
    </row>
    <row r="19" spans="2:4" ht="15">
      <c r="B19" s="47" t="s">
        <v>181</v>
      </c>
      <c r="C19" s="47" t="s">
        <v>199</v>
      </c>
      <c r="D19" s="42">
        <v>800</v>
      </c>
    </row>
    <row r="20" spans="2:4" ht="25.5">
      <c r="B20" s="47" t="s">
        <v>184</v>
      </c>
      <c r="C20" s="47" t="s">
        <v>200</v>
      </c>
      <c r="D20" s="42">
        <v>500</v>
      </c>
    </row>
    <row r="21" spans="2:4" ht="15">
      <c r="B21" s="45" t="s">
        <v>201</v>
      </c>
      <c r="C21" s="47" t="s">
        <v>202</v>
      </c>
      <c r="D21" s="42">
        <v>1200</v>
      </c>
    </row>
    <row r="22" spans="2:4" ht="15">
      <c r="B22" s="45" t="s">
        <v>203</v>
      </c>
      <c r="C22" s="47" t="s">
        <v>204</v>
      </c>
      <c r="D22" s="42">
        <v>1300</v>
      </c>
    </row>
    <row r="23" spans="2:4" ht="15">
      <c r="B23" s="47" t="s">
        <v>205</v>
      </c>
      <c r="C23" s="47" t="s">
        <v>206</v>
      </c>
      <c r="D23" s="42">
        <v>1300</v>
      </c>
    </row>
    <row r="24" spans="2:4" ht="15">
      <c r="B24" s="47" t="s">
        <v>205</v>
      </c>
      <c r="C24" s="47" t="s">
        <v>207</v>
      </c>
      <c r="D24" s="42">
        <v>1800</v>
      </c>
    </row>
    <row r="25" spans="2:4" ht="15">
      <c r="B25" s="47" t="s">
        <v>208</v>
      </c>
      <c r="C25" s="47" t="s">
        <v>209</v>
      </c>
      <c r="D25" s="42">
        <v>1400</v>
      </c>
    </row>
    <row r="26" spans="2:4" ht="25.5">
      <c r="B26" s="47" t="s">
        <v>208</v>
      </c>
      <c r="C26" s="47" t="s">
        <v>210</v>
      </c>
      <c r="D26" s="42">
        <v>1100</v>
      </c>
    </row>
    <row r="27" spans="2:4" ht="15">
      <c r="B27" s="47" t="s">
        <v>186</v>
      </c>
      <c r="C27" s="47" t="s">
        <v>211</v>
      </c>
      <c r="D27" s="42">
        <v>500</v>
      </c>
    </row>
    <row r="28" spans="2:4" ht="15">
      <c r="B28" s="47" t="s">
        <v>212</v>
      </c>
      <c r="C28" s="47" t="s">
        <v>213</v>
      </c>
      <c r="D28" s="42">
        <v>1500</v>
      </c>
    </row>
    <row r="29" spans="2:4" ht="15">
      <c r="B29" s="47" t="s">
        <v>214</v>
      </c>
      <c r="C29" s="47" t="s">
        <v>215</v>
      </c>
      <c r="D29" s="42">
        <v>1300</v>
      </c>
    </row>
    <row r="30" spans="2:4" ht="25.5">
      <c r="B30" s="47" t="s">
        <v>216</v>
      </c>
      <c r="C30" s="47" t="s">
        <v>217</v>
      </c>
      <c r="D30" s="42">
        <v>900</v>
      </c>
    </row>
    <row r="31" spans="2:4" ht="15">
      <c r="B31" s="47" t="s">
        <v>218</v>
      </c>
      <c r="C31" s="47" t="s">
        <v>219</v>
      </c>
      <c r="D31" s="42">
        <v>900</v>
      </c>
    </row>
    <row r="32" spans="2:4" ht="15">
      <c r="B32" s="47" t="s">
        <v>218</v>
      </c>
      <c r="C32" s="45" t="s">
        <v>220</v>
      </c>
      <c r="D32" s="42">
        <v>1700</v>
      </c>
    </row>
    <row r="33" spans="2:4" ht="15">
      <c r="B33" s="47" t="s">
        <v>221</v>
      </c>
      <c r="C33" s="47" t="s">
        <v>222</v>
      </c>
      <c r="D33" s="42">
        <v>1500</v>
      </c>
    </row>
    <row r="34" spans="2:4" ht="15">
      <c r="B34" s="47" t="s">
        <v>221</v>
      </c>
      <c r="C34" s="47" t="s">
        <v>223</v>
      </c>
      <c r="D34" s="42">
        <v>1200</v>
      </c>
    </row>
    <row r="35" spans="2:4" ht="15">
      <c r="B35" s="47" t="s">
        <v>224</v>
      </c>
      <c r="C35" s="47" t="s">
        <v>225</v>
      </c>
      <c r="D35" s="42">
        <v>800</v>
      </c>
    </row>
    <row r="36" spans="2:4" ht="15">
      <c r="B36" s="47" t="s">
        <v>108</v>
      </c>
      <c r="C36" s="47" t="s">
        <v>226</v>
      </c>
      <c r="D36" s="42">
        <v>800</v>
      </c>
    </row>
    <row r="37" spans="2:4" ht="15">
      <c r="B37" s="47" t="s">
        <v>181</v>
      </c>
      <c r="C37" s="47" t="s">
        <v>227</v>
      </c>
      <c r="D37" s="42">
        <v>1000</v>
      </c>
    </row>
    <row r="38" spans="2:4" ht="15">
      <c r="B38" s="47" t="s">
        <v>216</v>
      </c>
      <c r="C38" s="47" t="s">
        <v>228</v>
      </c>
      <c r="D38" s="42">
        <v>1400</v>
      </c>
    </row>
    <row r="39" spans="2:4" ht="25.5">
      <c r="B39" s="47" t="s">
        <v>229</v>
      </c>
      <c r="C39" s="47" t="s">
        <v>230</v>
      </c>
      <c r="D39" s="42">
        <v>600</v>
      </c>
    </row>
    <row r="40" spans="2:4" ht="25.5">
      <c r="B40" s="45" t="s">
        <v>126</v>
      </c>
      <c r="C40" s="45" t="s">
        <v>231</v>
      </c>
      <c r="D40" s="42">
        <v>700</v>
      </c>
    </row>
    <row r="41" spans="2:4" ht="15">
      <c r="B41" s="47" t="s">
        <v>232</v>
      </c>
      <c r="C41" s="47" t="s">
        <v>233</v>
      </c>
      <c r="D41" s="42">
        <v>1000</v>
      </c>
    </row>
    <row r="42" spans="2:4" ht="15">
      <c r="B42" s="47" t="s">
        <v>126</v>
      </c>
      <c r="C42" s="47" t="s">
        <v>234</v>
      </c>
      <c r="D42" s="42">
        <v>800</v>
      </c>
    </row>
    <row r="43" spans="2:4" ht="15">
      <c r="B43" s="47" t="s">
        <v>212</v>
      </c>
      <c r="C43" s="47" t="s">
        <v>235</v>
      </c>
      <c r="D43" s="42">
        <v>1500</v>
      </c>
    </row>
    <row r="44" spans="2:4" ht="25.5">
      <c r="B44" s="47" t="s">
        <v>236</v>
      </c>
      <c r="C44" s="47" t="s">
        <v>237</v>
      </c>
      <c r="D44" s="42">
        <v>1200</v>
      </c>
    </row>
    <row r="45" spans="2:4" ht="15">
      <c r="B45" s="47" t="s">
        <v>236</v>
      </c>
      <c r="C45" s="47" t="s">
        <v>238</v>
      </c>
      <c r="D45" s="42">
        <v>900</v>
      </c>
    </row>
    <row r="46" spans="2:4" ht="15">
      <c r="B46" s="47" t="s">
        <v>239</v>
      </c>
      <c r="C46" s="47" t="s">
        <v>240</v>
      </c>
      <c r="D46" s="42">
        <v>700</v>
      </c>
    </row>
    <row r="47" spans="2:4" ht="15">
      <c r="B47" s="47" t="s">
        <v>241</v>
      </c>
      <c r="C47" s="47" t="s">
        <v>242</v>
      </c>
      <c r="D47" s="42">
        <v>1500</v>
      </c>
    </row>
    <row r="48" spans="2:4" ht="15">
      <c r="B48" s="47" t="s">
        <v>191</v>
      </c>
      <c r="C48" s="47" t="s">
        <v>243</v>
      </c>
      <c r="D48" s="42">
        <v>900</v>
      </c>
    </row>
    <row r="49" spans="2:4" ht="15">
      <c r="B49" s="47" t="s">
        <v>244</v>
      </c>
      <c r="C49" s="47" t="s">
        <v>245</v>
      </c>
      <c r="D49" s="42">
        <v>1600</v>
      </c>
    </row>
    <row r="50" spans="2:4" ht="15">
      <c r="B50" s="45" t="s">
        <v>197</v>
      </c>
      <c r="C50" s="47" t="s">
        <v>246</v>
      </c>
      <c r="D50" s="42">
        <v>900</v>
      </c>
    </row>
    <row r="51" spans="2:4" ht="15">
      <c r="B51" s="47" t="s">
        <v>247</v>
      </c>
      <c r="C51" s="47" t="s">
        <v>248</v>
      </c>
      <c r="D51" s="42">
        <v>1300</v>
      </c>
    </row>
    <row r="52" spans="2:4" ht="15">
      <c r="B52" s="47" t="s">
        <v>121</v>
      </c>
      <c r="C52" s="47" t="s">
        <v>249</v>
      </c>
      <c r="D52" s="42">
        <v>9400</v>
      </c>
    </row>
    <row r="53" spans="2:4" ht="15">
      <c r="B53" s="47" t="s">
        <v>193</v>
      </c>
      <c r="C53" s="47" t="s">
        <v>250</v>
      </c>
      <c r="D53" s="42">
        <v>1200</v>
      </c>
    </row>
    <row r="54" spans="2:4" ht="15">
      <c r="B54" s="47" t="s">
        <v>193</v>
      </c>
      <c r="C54" s="47" t="s">
        <v>251</v>
      </c>
      <c r="D54" s="42">
        <v>1000</v>
      </c>
    </row>
    <row r="55" spans="2:4" ht="25.5">
      <c r="B55" s="47" t="s">
        <v>252</v>
      </c>
      <c r="C55" s="45" t="s">
        <v>253</v>
      </c>
      <c r="D55" s="42">
        <v>900</v>
      </c>
    </row>
    <row r="56" spans="2:4" ht="25.5">
      <c r="B56" s="47" t="s">
        <v>254</v>
      </c>
      <c r="C56" s="47" t="s">
        <v>255</v>
      </c>
      <c r="D56" s="42">
        <v>700</v>
      </c>
    </row>
    <row r="57" spans="2:4" ht="15">
      <c r="B57" s="47" t="s">
        <v>256</v>
      </c>
      <c r="C57" s="47" t="s">
        <v>257</v>
      </c>
      <c r="D57" s="42">
        <v>700</v>
      </c>
    </row>
    <row r="58" spans="2:4" ht="15">
      <c r="B58" s="47" t="s">
        <v>256</v>
      </c>
      <c r="C58" s="47" t="s">
        <v>258</v>
      </c>
      <c r="D58" s="42">
        <v>1000</v>
      </c>
    </row>
    <row r="59" spans="2:4" ht="27.75" customHeight="1">
      <c r="B59" s="47" t="s">
        <v>259</v>
      </c>
      <c r="C59" s="47" t="s">
        <v>260</v>
      </c>
      <c r="D59" s="42">
        <v>2200</v>
      </c>
    </row>
    <row r="60" spans="2:4" ht="15">
      <c r="B60" s="47" t="s">
        <v>259</v>
      </c>
      <c r="C60" s="47" t="s">
        <v>261</v>
      </c>
      <c r="D60" s="42">
        <v>1300</v>
      </c>
    </row>
    <row r="61" spans="2:4" ht="15">
      <c r="B61" s="47" t="s">
        <v>191</v>
      </c>
      <c r="C61" s="47" t="s">
        <v>262</v>
      </c>
      <c r="D61" s="42">
        <v>800</v>
      </c>
    </row>
    <row r="62" spans="2:4" s="1" customFormat="1" ht="15">
      <c r="B62" s="47" t="s">
        <v>263</v>
      </c>
      <c r="C62" s="47" t="s">
        <v>264</v>
      </c>
      <c r="D62" s="42">
        <v>2600</v>
      </c>
    </row>
    <row r="63" spans="2:4" ht="15">
      <c r="B63" s="47" t="s">
        <v>263</v>
      </c>
      <c r="C63" s="47" t="s">
        <v>265</v>
      </c>
      <c r="D63" s="42">
        <v>2300</v>
      </c>
    </row>
    <row r="64" spans="2:4" ht="15">
      <c r="B64" s="47" t="s">
        <v>160</v>
      </c>
      <c r="C64" s="47" t="s">
        <v>266</v>
      </c>
      <c r="D64" s="42">
        <v>1600</v>
      </c>
    </row>
    <row r="65" spans="2:4" ht="15">
      <c r="B65" s="47" t="s">
        <v>160</v>
      </c>
      <c r="C65" s="47" t="s">
        <v>267</v>
      </c>
      <c r="D65" s="42">
        <v>3100</v>
      </c>
    </row>
    <row r="66" spans="2:4" ht="15">
      <c r="B66" s="47" t="s">
        <v>268</v>
      </c>
      <c r="C66" s="47" t="s">
        <v>269</v>
      </c>
      <c r="D66" s="42">
        <v>2700</v>
      </c>
    </row>
    <row r="67" spans="2:4" ht="15">
      <c r="B67" s="47" t="s">
        <v>270</v>
      </c>
      <c r="C67" s="47" t="s">
        <v>271</v>
      </c>
      <c r="D67" s="42">
        <v>900</v>
      </c>
    </row>
    <row r="68" spans="2:4" ht="15">
      <c r="B68" s="47" t="s">
        <v>272</v>
      </c>
      <c r="C68" s="47" t="s">
        <v>273</v>
      </c>
      <c r="D68" s="42">
        <v>3700</v>
      </c>
    </row>
    <row r="69" spans="2:4" ht="15">
      <c r="B69" s="47" t="s">
        <v>272</v>
      </c>
      <c r="C69" s="47" t="s">
        <v>274</v>
      </c>
      <c r="D69" s="42">
        <v>1400</v>
      </c>
    </row>
    <row r="70" spans="2:4" ht="15">
      <c r="B70" s="47" t="s">
        <v>90</v>
      </c>
      <c r="C70" s="47" t="s">
        <v>275</v>
      </c>
      <c r="D70" s="42">
        <v>1400</v>
      </c>
    </row>
    <row r="71" spans="2:4" ht="15">
      <c r="B71" s="47" t="s">
        <v>90</v>
      </c>
      <c r="C71" s="47" t="s">
        <v>276</v>
      </c>
      <c r="D71" s="42">
        <v>1300</v>
      </c>
    </row>
    <row r="72" spans="2:4" ht="15">
      <c r="B72" s="47" t="s">
        <v>277</v>
      </c>
      <c r="C72" s="47" t="s">
        <v>278</v>
      </c>
      <c r="D72" s="42">
        <v>700</v>
      </c>
    </row>
    <row r="73" spans="2:4" ht="15">
      <c r="B73" s="47" t="s">
        <v>277</v>
      </c>
      <c r="C73" s="47" t="s">
        <v>279</v>
      </c>
      <c r="D73" s="42">
        <v>900</v>
      </c>
    </row>
    <row r="74" spans="2:4" ht="15">
      <c r="B74" s="47" t="s">
        <v>188</v>
      </c>
      <c r="C74" s="47" t="s">
        <v>280</v>
      </c>
      <c r="D74" s="42">
        <v>1300</v>
      </c>
    </row>
    <row r="75" spans="2:4" ht="15">
      <c r="B75" s="47" t="s">
        <v>188</v>
      </c>
      <c r="C75" s="47" t="s">
        <v>281</v>
      </c>
      <c r="D75" s="42">
        <v>1000</v>
      </c>
    </row>
    <row r="76" spans="2:4" ht="15">
      <c r="B76" s="45" t="s">
        <v>287</v>
      </c>
      <c r="C76" s="45" t="s">
        <v>288</v>
      </c>
      <c r="D76" s="42">
        <v>700</v>
      </c>
    </row>
    <row r="77" spans="2:4" ht="15">
      <c r="B77" s="45" t="s">
        <v>289</v>
      </c>
      <c r="C77" s="45" t="s">
        <v>290</v>
      </c>
      <c r="D77" s="42">
        <v>1400</v>
      </c>
    </row>
    <row r="78" spans="2:4" ht="15">
      <c r="B78" s="45" t="s">
        <v>289</v>
      </c>
      <c r="C78" s="45" t="s">
        <v>291</v>
      </c>
      <c r="D78" s="42">
        <v>2200</v>
      </c>
    </row>
    <row r="79" spans="2:4" ht="15">
      <c r="B79" s="45" t="s">
        <v>292</v>
      </c>
      <c r="C79" s="45" t="s">
        <v>293</v>
      </c>
      <c r="D79" s="42">
        <v>900</v>
      </c>
    </row>
    <row r="80" spans="2:4" ht="15">
      <c r="B80" s="45" t="s">
        <v>177</v>
      </c>
      <c r="C80" s="45" t="s">
        <v>294</v>
      </c>
      <c r="D80" s="42">
        <v>1400</v>
      </c>
    </row>
    <row r="81" spans="2:4" ht="15">
      <c r="B81" s="45" t="s">
        <v>295</v>
      </c>
      <c r="C81" s="45" t="s">
        <v>296</v>
      </c>
      <c r="D81" s="42">
        <v>800</v>
      </c>
    </row>
    <row r="82" spans="2:4" ht="25.5">
      <c r="B82" s="45" t="s">
        <v>297</v>
      </c>
      <c r="C82" s="45" t="s">
        <v>298</v>
      </c>
      <c r="D82" s="42">
        <v>1200</v>
      </c>
    </row>
    <row r="83" spans="2:4" ht="15">
      <c r="B83" s="45" t="s">
        <v>179</v>
      </c>
      <c r="C83" s="45" t="s">
        <v>299</v>
      </c>
      <c r="D83" s="42">
        <v>1600</v>
      </c>
    </row>
    <row r="84" spans="2:4" ht="15">
      <c r="B84" s="45" t="s">
        <v>179</v>
      </c>
      <c r="C84" s="45" t="s">
        <v>300</v>
      </c>
      <c r="D84" s="42">
        <v>2500</v>
      </c>
    </row>
    <row r="85" spans="2:4" ht="25.5">
      <c r="B85" s="45" t="s">
        <v>301</v>
      </c>
      <c r="C85" s="45" t="s">
        <v>302</v>
      </c>
      <c r="D85" s="42">
        <v>500</v>
      </c>
    </row>
    <row r="86" spans="2:4" ht="25.5">
      <c r="B86" s="45" t="s">
        <v>297</v>
      </c>
      <c r="C86" s="45" t="s">
        <v>303</v>
      </c>
      <c r="D86" s="42">
        <v>1600</v>
      </c>
    </row>
    <row r="87" spans="2:4" ht="15">
      <c r="B87" s="45" t="s">
        <v>304</v>
      </c>
      <c r="C87" s="45" t="s">
        <v>305</v>
      </c>
      <c r="D87" s="42">
        <v>900</v>
      </c>
    </row>
    <row r="88" spans="2:4" ht="15">
      <c r="B88" s="45" t="s">
        <v>306</v>
      </c>
      <c r="C88" s="45" t="s">
        <v>307</v>
      </c>
      <c r="D88" s="42">
        <v>1500</v>
      </c>
    </row>
    <row r="89" spans="2:4" ht="15">
      <c r="B89" s="45" t="s">
        <v>308</v>
      </c>
      <c r="C89" s="45" t="s">
        <v>309</v>
      </c>
      <c r="D89" s="42">
        <v>1100</v>
      </c>
    </row>
    <row r="90" spans="2:4" ht="15">
      <c r="B90" s="137"/>
      <c r="C90" s="137"/>
      <c r="D90" s="138"/>
    </row>
    <row r="91" spans="2:4" ht="15">
      <c r="B91" s="135" t="s">
        <v>335</v>
      </c>
      <c r="C91" s="135"/>
      <c r="D91" s="136">
        <f>SUM(D92:D153)</f>
        <v>101708</v>
      </c>
    </row>
    <row r="92" spans="2:4" ht="15">
      <c r="B92" s="50" t="s">
        <v>314</v>
      </c>
      <c r="C92" s="50" t="s">
        <v>315</v>
      </c>
      <c r="D92" s="42">
        <v>1027</v>
      </c>
    </row>
    <row r="93" spans="2:4" ht="15">
      <c r="B93" s="51" t="s">
        <v>254</v>
      </c>
      <c r="C93" s="52" t="s">
        <v>316</v>
      </c>
      <c r="D93" s="53">
        <v>0</v>
      </c>
    </row>
    <row r="94" spans="2:4" ht="15">
      <c r="B94" s="54" t="s">
        <v>254</v>
      </c>
      <c r="C94" s="55" t="s">
        <v>317</v>
      </c>
      <c r="D94" s="56">
        <v>1233</v>
      </c>
    </row>
    <row r="95" spans="2:4" ht="15">
      <c r="B95" s="57" t="s">
        <v>318</v>
      </c>
      <c r="C95" s="57" t="s">
        <v>315</v>
      </c>
      <c r="D95" s="58">
        <v>616</v>
      </c>
    </row>
    <row r="96" spans="2:4" ht="15">
      <c r="B96" s="59" t="s">
        <v>270</v>
      </c>
      <c r="C96" s="60" t="s">
        <v>317</v>
      </c>
      <c r="D96" s="61">
        <v>1233</v>
      </c>
    </row>
    <row r="97" spans="2:4" ht="15">
      <c r="B97" s="62" t="s">
        <v>263</v>
      </c>
      <c r="C97" s="63" t="s">
        <v>319</v>
      </c>
      <c r="D97" s="64">
        <v>2774</v>
      </c>
    </row>
    <row r="98" spans="2:4" ht="15">
      <c r="B98" s="51" t="s">
        <v>229</v>
      </c>
      <c r="C98" s="52" t="s">
        <v>320</v>
      </c>
      <c r="D98" s="53">
        <v>616</v>
      </c>
    </row>
    <row r="99" spans="2:4" ht="15">
      <c r="B99" s="54" t="s">
        <v>229</v>
      </c>
      <c r="C99" s="55" t="s">
        <v>316</v>
      </c>
      <c r="D99" s="56">
        <v>1130</v>
      </c>
    </row>
    <row r="100" spans="2:4" ht="15">
      <c r="B100" s="65" t="s">
        <v>216</v>
      </c>
      <c r="C100" s="65" t="s">
        <v>315</v>
      </c>
      <c r="D100" s="66">
        <v>3801</v>
      </c>
    </row>
    <row r="101" spans="2:4" ht="15">
      <c r="B101" s="65" t="s">
        <v>197</v>
      </c>
      <c r="C101" s="65" t="s">
        <v>317</v>
      </c>
      <c r="D101" s="66">
        <v>3288</v>
      </c>
    </row>
    <row r="102" spans="2:4" ht="15">
      <c r="B102" s="57" t="s">
        <v>321</v>
      </c>
      <c r="C102" s="57" t="s">
        <v>316</v>
      </c>
      <c r="D102" s="58">
        <v>822</v>
      </c>
    </row>
    <row r="103" spans="2:4" ht="15">
      <c r="B103" s="65" t="s">
        <v>259</v>
      </c>
      <c r="C103" s="65" t="s">
        <v>315</v>
      </c>
      <c r="D103" s="66">
        <v>1849</v>
      </c>
    </row>
    <row r="104" spans="2:4" ht="15">
      <c r="B104" s="67" t="s">
        <v>205</v>
      </c>
      <c r="C104" s="67" t="s">
        <v>317</v>
      </c>
      <c r="D104" s="68">
        <v>2568</v>
      </c>
    </row>
    <row r="105" spans="2:4" ht="15">
      <c r="B105" s="51" t="s">
        <v>218</v>
      </c>
      <c r="C105" s="52" t="s">
        <v>317</v>
      </c>
      <c r="D105" s="53">
        <v>1438</v>
      </c>
    </row>
    <row r="106" spans="2:4" ht="15">
      <c r="B106" s="69" t="s">
        <v>218</v>
      </c>
      <c r="C106" s="70" t="s">
        <v>315</v>
      </c>
      <c r="D106" s="71">
        <v>3390</v>
      </c>
    </row>
    <row r="107" spans="2:4" ht="15">
      <c r="B107" s="65" t="s">
        <v>244</v>
      </c>
      <c r="C107" s="65" t="s">
        <v>319</v>
      </c>
      <c r="D107" s="66">
        <v>1849</v>
      </c>
    </row>
    <row r="108" spans="2:4" ht="15">
      <c r="B108" s="65" t="s">
        <v>236</v>
      </c>
      <c r="C108" s="65" t="s">
        <v>317</v>
      </c>
      <c r="D108" s="66">
        <v>2877</v>
      </c>
    </row>
    <row r="109" spans="2:4" ht="15">
      <c r="B109" s="67" t="s">
        <v>232</v>
      </c>
      <c r="C109" s="67" t="s">
        <v>317</v>
      </c>
      <c r="D109" s="68">
        <v>2466</v>
      </c>
    </row>
    <row r="110" spans="2:4" ht="15">
      <c r="B110" s="72" t="s">
        <v>126</v>
      </c>
      <c r="C110" s="73" t="s">
        <v>322</v>
      </c>
      <c r="D110" s="74">
        <v>925</v>
      </c>
    </row>
    <row r="111" spans="2:4" ht="15">
      <c r="B111" s="72" t="s">
        <v>126</v>
      </c>
      <c r="C111" s="73" t="s">
        <v>317</v>
      </c>
      <c r="D111" s="74">
        <v>1233</v>
      </c>
    </row>
    <row r="112" spans="2:4" ht="15">
      <c r="B112" s="72" t="s">
        <v>126</v>
      </c>
      <c r="C112" s="73" t="s">
        <v>316</v>
      </c>
      <c r="D112" s="74">
        <v>925</v>
      </c>
    </row>
    <row r="113" spans="2:4" ht="15">
      <c r="B113" s="72" t="s">
        <v>126</v>
      </c>
      <c r="C113" s="73" t="s">
        <v>323</v>
      </c>
      <c r="D113" s="74">
        <v>1336</v>
      </c>
    </row>
    <row r="114" spans="2:4" ht="15">
      <c r="B114" s="75" t="s">
        <v>126</v>
      </c>
      <c r="C114" s="76" t="s">
        <v>315</v>
      </c>
      <c r="D114" s="77">
        <v>1952</v>
      </c>
    </row>
    <row r="115" spans="2:4" ht="15">
      <c r="B115" s="57" t="s">
        <v>324</v>
      </c>
      <c r="C115" s="57" t="s">
        <v>317</v>
      </c>
      <c r="D115" s="58">
        <v>1541</v>
      </c>
    </row>
    <row r="116" spans="2:4" ht="15">
      <c r="B116" s="67" t="s">
        <v>186</v>
      </c>
      <c r="C116" s="67" t="s">
        <v>323</v>
      </c>
      <c r="D116" s="68">
        <v>1541</v>
      </c>
    </row>
    <row r="117" spans="2:4" ht="15">
      <c r="B117" s="65" t="s">
        <v>214</v>
      </c>
      <c r="C117" s="65" t="s">
        <v>317</v>
      </c>
      <c r="D117" s="66">
        <v>2157</v>
      </c>
    </row>
    <row r="118" spans="2:4" ht="15">
      <c r="B118" s="67" t="s">
        <v>224</v>
      </c>
      <c r="C118" s="67" t="s">
        <v>317</v>
      </c>
      <c r="D118" s="68">
        <v>1644</v>
      </c>
    </row>
    <row r="119" spans="2:4" ht="15">
      <c r="B119" s="78" t="s">
        <v>188</v>
      </c>
      <c r="C119" s="78" t="s">
        <v>317</v>
      </c>
      <c r="D119" s="79">
        <v>2157</v>
      </c>
    </row>
    <row r="120" spans="2:4" ht="15">
      <c r="B120" s="80" t="s">
        <v>212</v>
      </c>
      <c r="C120" s="81" t="s">
        <v>320</v>
      </c>
      <c r="D120" s="82">
        <v>2260</v>
      </c>
    </row>
    <row r="121" spans="2:4" ht="15">
      <c r="B121" s="80" t="s">
        <v>212</v>
      </c>
      <c r="C121" s="81" t="s">
        <v>322</v>
      </c>
      <c r="D121" s="82">
        <v>1644</v>
      </c>
    </row>
    <row r="122" spans="2:4" ht="15">
      <c r="B122" s="80" t="s">
        <v>212</v>
      </c>
      <c r="C122" s="81" t="s">
        <v>316</v>
      </c>
      <c r="D122" s="82">
        <v>1849</v>
      </c>
    </row>
    <row r="123" spans="2:4" ht="15">
      <c r="B123" s="80" t="s">
        <v>212</v>
      </c>
      <c r="C123" s="81" t="s">
        <v>323</v>
      </c>
      <c r="D123" s="82">
        <v>1747</v>
      </c>
    </row>
    <row r="124" spans="2:4" ht="15">
      <c r="B124" s="83" t="s">
        <v>212</v>
      </c>
      <c r="C124" s="84" t="s">
        <v>319</v>
      </c>
      <c r="D124" s="85">
        <v>2260</v>
      </c>
    </row>
    <row r="125" spans="2:4" ht="15">
      <c r="B125" s="86" t="s">
        <v>272</v>
      </c>
      <c r="C125" s="87" t="s">
        <v>325</v>
      </c>
      <c r="D125" s="88">
        <v>2774</v>
      </c>
    </row>
    <row r="126" spans="2:4" ht="15">
      <c r="B126" s="89" t="s">
        <v>191</v>
      </c>
      <c r="C126" s="90" t="s">
        <v>315</v>
      </c>
      <c r="D126" s="91">
        <v>3390</v>
      </c>
    </row>
    <row r="127" spans="2:4" ht="15">
      <c r="B127" s="92" t="s">
        <v>191</v>
      </c>
      <c r="C127" s="93" t="s">
        <v>323</v>
      </c>
      <c r="D127" s="94">
        <v>1130</v>
      </c>
    </row>
    <row r="128" spans="2:4" ht="15">
      <c r="B128" s="95" t="s">
        <v>221</v>
      </c>
      <c r="C128" s="96" t="s">
        <v>319</v>
      </c>
      <c r="D128" s="97">
        <v>1130</v>
      </c>
    </row>
    <row r="129" spans="2:4" ht="15">
      <c r="B129" s="98" t="s">
        <v>221</v>
      </c>
      <c r="C129" s="99" t="s">
        <v>316</v>
      </c>
      <c r="D129" s="100">
        <v>1541</v>
      </c>
    </row>
    <row r="130" spans="2:4" ht="15">
      <c r="B130" s="57" t="s">
        <v>326</v>
      </c>
      <c r="C130" s="57" t="s">
        <v>317</v>
      </c>
      <c r="D130" s="58">
        <v>1130</v>
      </c>
    </row>
    <row r="131" spans="2:4" ht="15">
      <c r="B131" s="57" t="s">
        <v>327</v>
      </c>
      <c r="C131" s="57" t="s">
        <v>320</v>
      </c>
      <c r="D131" s="58">
        <v>2260</v>
      </c>
    </row>
    <row r="132" spans="2:4" ht="15">
      <c r="B132" s="57" t="s">
        <v>328</v>
      </c>
      <c r="C132" s="57" t="s">
        <v>315</v>
      </c>
      <c r="D132" s="58">
        <v>1849</v>
      </c>
    </row>
    <row r="133" spans="2:4" ht="15">
      <c r="B133" s="65" t="s">
        <v>241</v>
      </c>
      <c r="C133" s="65" t="s">
        <v>316</v>
      </c>
      <c r="D133" s="66">
        <v>1644</v>
      </c>
    </row>
    <row r="134" spans="2:4" ht="15">
      <c r="B134" s="101" t="s">
        <v>329</v>
      </c>
      <c r="C134" s="102" t="s">
        <v>316</v>
      </c>
      <c r="D134" s="103">
        <v>2260</v>
      </c>
    </row>
    <row r="135" spans="2:4" ht="15">
      <c r="B135" s="101" t="s">
        <v>329</v>
      </c>
      <c r="C135" s="102" t="s">
        <v>319</v>
      </c>
      <c r="D135" s="103">
        <v>925</v>
      </c>
    </row>
    <row r="136" spans="2:4" ht="15">
      <c r="B136" s="104" t="s">
        <v>329</v>
      </c>
      <c r="C136" s="105" t="s">
        <v>325</v>
      </c>
      <c r="D136" s="106">
        <v>1541</v>
      </c>
    </row>
    <row r="137" spans="2:4" ht="15">
      <c r="B137" s="107" t="s">
        <v>193</v>
      </c>
      <c r="C137" s="108" t="s">
        <v>322</v>
      </c>
      <c r="D137" s="109">
        <v>565</v>
      </c>
    </row>
    <row r="138" spans="2:4" ht="15">
      <c r="B138" s="110" t="s">
        <v>193</v>
      </c>
      <c r="C138" s="111" t="s">
        <v>323</v>
      </c>
      <c r="D138" s="112">
        <v>1541</v>
      </c>
    </row>
    <row r="139" spans="2:4" ht="15">
      <c r="B139" s="110" t="s">
        <v>193</v>
      </c>
      <c r="C139" s="111" t="s">
        <v>316</v>
      </c>
      <c r="D139" s="112">
        <v>0</v>
      </c>
    </row>
    <row r="140" spans="2:4" ht="15">
      <c r="B140" s="110" t="s">
        <v>193</v>
      </c>
      <c r="C140" s="111" t="s">
        <v>317</v>
      </c>
      <c r="D140" s="112">
        <v>925</v>
      </c>
    </row>
    <row r="141" spans="2:4" ht="15">
      <c r="B141" s="110" t="s">
        <v>193</v>
      </c>
      <c r="C141" s="111" t="s">
        <v>325</v>
      </c>
      <c r="D141" s="112">
        <v>0</v>
      </c>
    </row>
    <row r="142" spans="2:4" ht="15">
      <c r="B142" s="110" t="s">
        <v>193</v>
      </c>
      <c r="C142" s="111" t="s">
        <v>319</v>
      </c>
      <c r="D142" s="112">
        <v>0</v>
      </c>
    </row>
    <row r="143" spans="2:4" ht="15">
      <c r="B143" s="113" t="s">
        <v>193</v>
      </c>
      <c r="C143" s="114" t="s">
        <v>315</v>
      </c>
      <c r="D143" s="115">
        <v>1747</v>
      </c>
    </row>
    <row r="144" spans="2:4" ht="15">
      <c r="B144" s="57" t="s">
        <v>330</v>
      </c>
      <c r="C144" s="57" t="s">
        <v>325</v>
      </c>
      <c r="D144" s="58">
        <v>1644</v>
      </c>
    </row>
    <row r="145" spans="2:4" ht="15">
      <c r="B145" s="57" t="s">
        <v>331</v>
      </c>
      <c r="C145" s="57" t="s">
        <v>325</v>
      </c>
      <c r="D145" s="58">
        <v>976</v>
      </c>
    </row>
    <row r="146" spans="2:4" ht="15">
      <c r="B146" s="116" t="s">
        <v>332</v>
      </c>
      <c r="C146" s="117" t="s">
        <v>325</v>
      </c>
      <c r="D146" s="118">
        <v>1233</v>
      </c>
    </row>
    <row r="147" spans="2:4" ht="15">
      <c r="B147" s="119" t="s">
        <v>332</v>
      </c>
      <c r="C147" s="120" t="s">
        <v>319</v>
      </c>
      <c r="D147" s="121">
        <v>1336</v>
      </c>
    </row>
    <row r="148" spans="2:4" ht="15">
      <c r="B148" s="122" t="s">
        <v>277</v>
      </c>
      <c r="C148" s="123" t="s">
        <v>315</v>
      </c>
      <c r="D148" s="124">
        <v>1438</v>
      </c>
    </row>
    <row r="149" spans="2:4" ht="15">
      <c r="B149" s="125" t="s">
        <v>277</v>
      </c>
      <c r="C149" s="126" t="s">
        <v>316</v>
      </c>
      <c r="D149" s="127">
        <v>1027</v>
      </c>
    </row>
    <row r="150" spans="2:4" ht="15">
      <c r="B150" s="128" t="s">
        <v>256</v>
      </c>
      <c r="C150" s="129" t="s">
        <v>316</v>
      </c>
      <c r="D150" s="130">
        <v>616</v>
      </c>
    </row>
    <row r="151" spans="2:4" ht="15">
      <c r="B151" s="131" t="s">
        <v>256</v>
      </c>
      <c r="C151" s="132" t="s">
        <v>315</v>
      </c>
      <c r="D151" s="133">
        <v>1747</v>
      </c>
    </row>
    <row r="152" spans="2:4" ht="15">
      <c r="B152" s="65" t="s">
        <v>181</v>
      </c>
      <c r="C152" s="65" t="s">
        <v>333</v>
      </c>
      <c r="D152" s="66">
        <v>3082</v>
      </c>
    </row>
    <row r="153" spans="2:4" ht="15">
      <c r="B153" s="65" t="s">
        <v>160</v>
      </c>
      <c r="C153" s="65" t="s">
        <v>333</v>
      </c>
      <c r="D153" s="66">
        <v>4109</v>
      </c>
    </row>
    <row r="157" spans="2:4" ht="15">
      <c r="B157" s="139" t="s">
        <v>336</v>
      </c>
      <c r="C157" s="45"/>
      <c r="D157" s="140">
        <f>SUM(D158:D162)</f>
        <v>97000</v>
      </c>
    </row>
    <row r="158" spans="2:4" ht="15">
      <c r="B158" s="45" t="s">
        <v>148</v>
      </c>
      <c r="C158" s="45" t="s">
        <v>282</v>
      </c>
      <c r="D158" s="42">
        <v>23500</v>
      </c>
    </row>
    <row r="159" spans="2:4" ht="15">
      <c r="B159" s="45" t="s">
        <v>283</v>
      </c>
      <c r="C159" s="45" t="s">
        <v>284</v>
      </c>
      <c r="D159" s="42">
        <v>17500</v>
      </c>
    </row>
    <row r="160" spans="2:4" ht="25.5">
      <c r="B160" s="45" t="s">
        <v>285</v>
      </c>
      <c r="C160" s="45" t="s">
        <v>286</v>
      </c>
      <c r="D160" s="42">
        <v>23000</v>
      </c>
    </row>
    <row r="161" spans="2:4" ht="15">
      <c r="B161" s="45" t="s">
        <v>310</v>
      </c>
      <c r="C161" s="45" t="s">
        <v>311</v>
      </c>
      <c r="D161" s="42">
        <v>23000</v>
      </c>
    </row>
    <row r="162" spans="2:4" ht="15">
      <c r="B162" s="45" t="s">
        <v>312</v>
      </c>
      <c r="C162" s="45" t="s">
        <v>313</v>
      </c>
      <c r="D162" s="42">
        <v>10000</v>
      </c>
    </row>
    <row r="163" spans="2:4" ht="15">
      <c r="B163" s="49"/>
      <c r="C163" s="49"/>
      <c r="D163" s="46"/>
    </row>
    <row r="164" spans="2:4" ht="15">
      <c r="B164" s="134" t="s">
        <v>337</v>
      </c>
      <c r="D164" s="134">
        <f>SUM(D157+D91+D3)</f>
        <v>312808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</dc:creator>
  <cp:keywords/>
  <dc:description/>
  <cp:lastModifiedBy>Maja Pritekelj</cp:lastModifiedBy>
  <cp:lastPrinted>2022-03-23T14:39:59Z</cp:lastPrinted>
  <dcterms:created xsi:type="dcterms:W3CDTF">2011-04-07T09:12:27Z</dcterms:created>
  <dcterms:modified xsi:type="dcterms:W3CDTF">2023-07-18T09:59:51Z</dcterms:modified>
  <cp:category/>
  <cp:version/>
  <cp:contentType/>
  <cp:contentStatus/>
</cp:coreProperties>
</file>