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adnikn\Desktop\JAVNA NAROČILA 2019\1. MOJA AKTUALNA JAVNA NAROČILA\11. INTERVENTNO VZDRŽEVANJE\9. OBJAVA\"/>
    </mc:Choice>
  </mc:AlternateContent>
  <bookViews>
    <workbookView xWindow="0" yWindow="0" windowWidth="25200" windowHeight="11985" activeTab="1"/>
  </bookViews>
  <sheets>
    <sheet name="Splošna določila" sheetId="3" r:id="rId1"/>
    <sheet name="Popis interventnih de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" i="1"/>
  <c r="F54" i="1" l="1"/>
  <c r="F56" i="1" s="1"/>
  <c r="F57" i="1" s="1"/>
</calcChain>
</file>

<file path=xl/sharedStrings.xml><?xml version="1.0" encoding="utf-8"?>
<sst xmlns="http://schemas.openxmlformats.org/spreadsheetml/2006/main" count="170" uniqueCount="129">
  <si>
    <t>Zap. št.</t>
  </si>
  <si>
    <t>Opis del</t>
  </si>
  <si>
    <t>Enota mere</t>
  </si>
  <si>
    <t>Ponudbena vrednost za postavko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</si>
  <si>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</si>
  <si>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</si>
  <si>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</si>
  <si>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</si>
  <si>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</si>
  <si>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</si>
  <si>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</si>
  <si>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</si>
  <si>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</si>
  <si>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11.</t>
  </si>
  <si>
    <t>12.</t>
  </si>
  <si>
    <t xml:space="preserve">Interventno odmaševanje odtokov </t>
  </si>
  <si>
    <t>3.1.</t>
  </si>
  <si>
    <t>3.2.</t>
  </si>
  <si>
    <t>3.3.</t>
  </si>
  <si>
    <t>3.4.</t>
  </si>
  <si>
    <t>kos</t>
  </si>
  <si>
    <t>ura</t>
  </si>
  <si>
    <t xml:space="preserve">Interventno vodo inštalatersko delo </t>
  </si>
  <si>
    <t xml:space="preserve">Raznovrstna interventna strojno instalacijska dela </t>
  </si>
  <si>
    <t xml:space="preserve">Delo za popravilo plinske peči oz. plinske napeljave </t>
  </si>
  <si>
    <t>10.</t>
  </si>
  <si>
    <t>Vrednost DDV 22%</t>
  </si>
  <si>
    <t>VREDNOST SKUPAJ Z DDV</t>
  </si>
  <si>
    <t>Interventna menjava domofona</t>
  </si>
  <si>
    <t>60 x 45 x 5 cm</t>
  </si>
  <si>
    <t>60 x 80 x 5 cm</t>
  </si>
  <si>
    <t>60 x 45 x 10 cm</t>
  </si>
  <si>
    <t>60 x 60 x 10 cm</t>
  </si>
  <si>
    <t>60 x 80 x 10 cm</t>
  </si>
  <si>
    <t>60 x 90 x 10 cm</t>
  </si>
  <si>
    <t>60 x 120 x 10 cm</t>
  </si>
  <si>
    <t>60 x 140 x 10 cm</t>
  </si>
  <si>
    <t>80 x 100 x 10 cm</t>
  </si>
  <si>
    <t>80 x 120 x 10 cm</t>
  </si>
  <si>
    <t>40 x 60 x 10 cm</t>
  </si>
  <si>
    <t>40 x 80 x 10 cm</t>
  </si>
  <si>
    <t>40 x 100 x 10 cm</t>
  </si>
  <si>
    <t>40 x 120 x 10 cm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</si>
  <si>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</si>
  <si>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</si>
  <si>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</si>
  <si>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</si>
  <si>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</si>
  <si>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</si>
  <si>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</si>
  <si>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</si>
  <si>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</si>
  <si>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</si>
  <si>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4.1.</t>
  </si>
  <si>
    <t>4.2.</t>
  </si>
  <si>
    <t>4.3.</t>
  </si>
  <si>
    <t>13.</t>
  </si>
  <si>
    <t>14.</t>
  </si>
  <si>
    <t>15.</t>
  </si>
  <si>
    <t>Interventno brušenje parketa, kitanje in 3x lakiranje, vključno z menjavo kotnih letvic.</t>
  </si>
  <si>
    <t>16.</t>
  </si>
  <si>
    <t>17.</t>
  </si>
  <si>
    <t>Interventno popravilo-lepljenje-zamenjava parketa, vključno z brušenjem, kitanjem in 3x lakiranjem</t>
  </si>
  <si>
    <t>50 x 120 cm</t>
  </si>
  <si>
    <t>40 x 160 cm</t>
  </si>
  <si>
    <t>40 x 100 cm</t>
  </si>
  <si>
    <t>18.</t>
  </si>
  <si>
    <t>19.</t>
  </si>
  <si>
    <t>Interventna dobava in montaža cevnih - kopalniških radiatorjev-(lojtrca): (kompletna usluga z odstranitvijo iznosom in odvozom starega ter z vsemi predelavami in montažnim materialom ter premontažo delilnika toplote)</t>
  </si>
  <si>
    <t>komplet</t>
  </si>
  <si>
    <t>20.</t>
  </si>
  <si>
    <t>21.</t>
  </si>
  <si>
    <t>22.</t>
  </si>
  <si>
    <t>Interventno struganje ometa, kitanje, premaz z emulzijo in 2x beljenje sten, stropa z običajno belo barvo.</t>
  </si>
  <si>
    <t>Interventno odbijanje keramičnih ploščic, priprava podlage in polaganje keramičnih ploščic, srednjega cenovnega razreda do 15 €/m2, v lepilo, vključno s fugiranjem in kitanjem.</t>
  </si>
  <si>
    <t xml:space="preserve">Splošna določila: </t>
  </si>
  <si>
    <t>Dela se morajo izvajati po določilih veljavnih tehničnih predpisov in normativov v soglasju z obveznimi standardi.</t>
  </si>
  <si>
    <t>Vgrajeni materiali za ta dela morajo po kvaliteti ustrezati določilom veljavnih tehničnih predpisov in standardov ter uredbe o zelenem javnem naročanju.</t>
  </si>
  <si>
    <t>Opis storitev zajetih v ceno:</t>
  </si>
  <si>
    <t>Vključena so tudi vsa pomožna dela, zlasti:</t>
  </si>
  <si>
    <t>dela in ukrepi po določilih veljavnih predpisov varstva pri delu;</t>
  </si>
  <si>
    <t>snemanje potrebnih izmer na objektu;</t>
  </si>
  <si>
    <t>pregled izvedenih podlog in fino čiščenje teh, pred pričetkom dela;</t>
  </si>
  <si>
    <t>dobava osnovnega, pomožnega in pritrdilnega materiala, ter okovja;</t>
  </si>
  <si>
    <t>delo v delavnici in na objektu;</t>
  </si>
  <si>
    <t>zaščita površin in odstranitev po zaključku del;</t>
  </si>
  <si>
    <t>prevoz izdelkov in oseb do objekta, razkladanje, skladiščenje in vsi notranji transporti;</t>
  </si>
  <si>
    <t>čiščenje prostorov in delovnih naprav po dovršenem delu.</t>
  </si>
  <si>
    <r>
      <rPr>
        <sz val="11"/>
        <rFont val="Calibri"/>
        <family val="2"/>
        <charset val="238"/>
        <scheme val="minor"/>
      </rPr>
      <t>Dobava, priprava in vgrajevanje potrebnega materiala po opisu del v posameznih postavkah, z vsemi prenosi in transporti.</t>
    </r>
    <r>
      <rPr>
        <sz val="1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Odstranitev obstoječih elementov, tik pred montažo novih, iznos in odvoz na stalno deponijo.
Cena ne vključuje stroškov najema dvižnih košar, montažo in demontažo odrov - tam kjer so potrebni.</t>
    </r>
  </si>
  <si>
    <t xml:space="preserve">Interventna dobava in montaža električnega bojlerja – 10 l – (kompletna usluga z odstranitvijo in odvozom starega, vključno s potrebnimi novimi povezovalnimi cevmi in montažnim ter tesnilnim materialom) </t>
  </si>
  <si>
    <t xml:space="preserve">Interventna dobava in montaža električnega bojlerja – 50 l – (kompletna usluga z odstranitvijo in odvozom starega, vključno s potrebnimi novimi povezovalnimi cevmi in montažnim ter tesnilnim materialom) </t>
  </si>
  <si>
    <t xml:space="preserve">Interventna dobava in montaža električnega bojlerja – 80 l – (kompletna usluga z odstranitvijo in odvozom starega, vključno s potrebnimi novimi povezovalnimi cevmi in montažnim ter tesnilnim materialom) </t>
  </si>
  <si>
    <t xml:space="preserve">Interventni pregled plinske peči </t>
  </si>
  <si>
    <t>Interventno elektro inštalacijsko delo</t>
  </si>
  <si>
    <r>
      <t xml:space="preserve">SKUPAJ </t>
    </r>
    <r>
      <rPr>
        <sz val="10"/>
        <rFont val="Calibri"/>
        <family val="2"/>
        <charset val="238"/>
        <scheme val="minor"/>
      </rPr>
      <t>brez DDV</t>
    </r>
  </si>
  <si>
    <t xml:space="preserve">Interventna dobava in montaža termostatskega ventila na radiatorju – (kompletna usluga z odstranitvijo in odvozom starega ter vsem potrebnim tesnilnimin montažnim materialom) </t>
  </si>
  <si>
    <t xml:space="preserve">Interventna dobava in montaža kotnega ali drugega ventila za vodo – (kompletna usluga z odstranitvijo in odvozom starega, vključno s potrebnim montažnim in tesnilnim materialom) </t>
  </si>
  <si>
    <t>Interventna izvedba premaza z emulzijo in 2x beljenja sten, stropa z običajno belo barvo.</t>
  </si>
  <si>
    <t>Interventna izvedba premaza z emulzijo in 2x beljenja sten, stropa s proti nikotinsko belo barvo.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</si>
  <si>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</si>
  <si>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Količina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</si>
  <si>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</si>
  <si>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60 x 100 x 10 cm</t>
  </si>
  <si>
    <t>50 x 140 cm</t>
  </si>
  <si>
    <t>4.4.</t>
  </si>
  <si>
    <t>3.15.</t>
  </si>
  <si>
    <t>23.</t>
  </si>
  <si>
    <t>Interventna dobava in menjava nove nadometne elektro omarice, vključno z 10 avtomatskimi varovalkami in z glavnim stikalom, vključno z elektro meritvami.</t>
  </si>
  <si>
    <t>24.</t>
  </si>
  <si>
    <t>Interventna dobava in montaža armature za tuš s kombiniranim izlivom (pipa in tuš slušalka), vključno z gibljivo cevjo in slušalko tuša, vertikalnim nosilcem slušalke dolžine cca 50 cm ter z odstranitvijo in odvozom starega.</t>
  </si>
  <si>
    <t>Interventna dobava in montaža armature za umivalnik – (vključno z odstranitvijo in odvozom starega)</t>
  </si>
  <si>
    <t>Interventna dobava in montaža armature za kad s tušem - (kombinirani izliv pipa in tuš slušalka), vključno z gibljivo cevjo in slušalko tuša, nosilcem slušalke ter z odstranitvijo in odvozom starega.</t>
  </si>
  <si>
    <t>Interventna menjava nizkostenskega WC kotlička, vključno z vsemi prevezavami, priključitvijo in potrebnim materialom</t>
  </si>
  <si>
    <t>25.</t>
  </si>
  <si>
    <t>26.</t>
  </si>
  <si>
    <t>27.</t>
  </si>
  <si>
    <t>28.</t>
  </si>
  <si>
    <t>29.</t>
  </si>
  <si>
    <t>Interventno režijsko delo za kleparsko krovska opravila VK (npr. kot tesnjenje stikov, dodatno kitanje, popravilo zamakanja strehe,….) Porabljeni material se zaračuna posebej.</t>
  </si>
  <si>
    <t>Interventna dobava in montaža dimniške obrobe oz. obrobe strešnih prebojev iz pocinkane, barvane pločevine, vključno s potrebnim tesnjenjem-kitanjem (merjeno obseg npr. dimnika)</t>
  </si>
  <si>
    <t>tm</t>
  </si>
  <si>
    <t>Interventno razkuževanje stanovanja/poslovnega prostora</t>
  </si>
  <si>
    <t>Interventno praznjenje in čiščenje stanovanja/poslovnega prostora, vključno s pomožnimi prostori.</t>
  </si>
  <si>
    <t>40 x 140 cm</t>
  </si>
  <si>
    <t>4.5.</t>
  </si>
  <si>
    <t>Številka: 430-27/2019-4-41/37; datum: 15. 10. 2019</t>
  </si>
  <si>
    <t xml:space="preserve">PONUDNIK: </t>
  </si>
  <si>
    <t xml:space="preserve">Skupaj </t>
  </si>
  <si>
    <t>Interventna dobava in montaža panelnih radiatorjev: (kompletna usluga z odstranitvijo in odvozom starega ter z vsemi predelavami in montažnim materialom, ter premontažo delilnika toplote)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</si>
</sst>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5" xfId="0" applyFont="1" applyBorder="1" applyAlignment="1" applyProtection="1"/>
    <xf numFmtId="0" fontId="2" fillId="4" borderId="1" xfId="0" applyFont="1" applyFill="1" applyBorder="1" applyAlignment="1" applyProtection="1">
      <alignment wrapText="1"/>
    </xf>
    <xf numFmtId="0" fontId="10" fillId="4" borderId="1" xfId="0" applyFont="1" applyFill="1" applyBorder="1" applyProtection="1"/>
    <xf numFmtId="0" fontId="9" fillId="0" borderId="1" xfId="0" quotePrefix="1" applyFont="1" applyBorder="1" applyAlignment="1" applyProtection="1">
      <alignment wrapText="1"/>
    </xf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wrapText="1"/>
    </xf>
    <xf numFmtId="0" fontId="9" fillId="0" borderId="4" xfId="0" quotePrefix="1" applyFont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/>
    </xf>
    <xf numFmtId="0" fontId="0" fillId="0" borderId="0" xfId="0" applyFont="1" applyFill="1" applyAlignment="1" applyProtection="1"/>
    <xf numFmtId="164" fontId="10" fillId="3" borderId="1" xfId="1" applyNumberFormat="1" applyFont="1" applyFill="1" applyBorder="1" applyProtection="1">
      <protection locked="0"/>
    </xf>
    <xf numFmtId="2" fontId="10" fillId="0" borderId="1" xfId="0" applyNumberFormat="1" applyFont="1" applyFill="1" applyBorder="1" applyProtection="1"/>
    <xf numFmtId="164" fontId="10" fillId="3" borderId="1" xfId="0" applyNumberFormat="1" applyFont="1" applyFill="1" applyBorder="1" applyProtection="1">
      <protection locked="0"/>
    </xf>
    <xf numFmtId="0" fontId="10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164" fontId="10" fillId="3" borderId="3" xfId="0" applyNumberFormat="1" applyFont="1" applyFill="1" applyBorder="1" applyProtection="1">
      <protection locked="0"/>
    </xf>
    <xf numFmtId="0" fontId="13" fillId="0" borderId="4" xfId="0" applyFont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44" fontId="10" fillId="4" borderId="1" xfId="1" applyFont="1" applyFill="1" applyBorder="1" applyProtection="1"/>
    <xf numFmtId="0" fontId="10" fillId="0" borderId="1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44" fontId="10" fillId="3" borderId="3" xfId="1" applyFont="1" applyFill="1" applyBorder="1" applyProtection="1"/>
    <xf numFmtId="0" fontId="11" fillId="0" borderId="1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10" fillId="0" borderId="0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 wrapText="1"/>
    </xf>
    <xf numFmtId="44" fontId="10" fillId="0" borderId="6" xfId="1" applyFont="1" applyFill="1" applyBorder="1" applyProtection="1"/>
    <xf numFmtId="0" fontId="10" fillId="0" borderId="0" xfId="0" applyFont="1" applyFill="1" applyBorder="1" applyProtection="1"/>
    <xf numFmtId="44" fontId="10" fillId="0" borderId="0" xfId="1" applyFont="1" applyFill="1" applyBorder="1" applyProtection="1"/>
    <xf numFmtId="44" fontId="11" fillId="0" borderId="0" xfId="1" applyFont="1" applyFill="1" applyBorder="1" applyProtection="1"/>
    <xf numFmtId="0" fontId="10" fillId="0" borderId="0" xfId="0" applyFont="1" applyFill="1" applyProtection="1"/>
    <xf numFmtId="0" fontId="10" fillId="0" borderId="0" xfId="0" applyFont="1" applyBorder="1" applyProtection="1"/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Protection="1"/>
    <xf numFmtId="44" fontId="11" fillId="2" borderId="9" xfId="1" applyFont="1" applyFill="1" applyBorder="1" applyProtection="1"/>
    <xf numFmtId="165" fontId="10" fillId="0" borderId="1" xfId="0" applyNumberFormat="1" applyFont="1" applyBorder="1" applyProtection="1"/>
    <xf numFmtId="0" fontId="2" fillId="0" borderId="5" xfId="0" applyFont="1" applyBorder="1" applyAlignment="1" applyProtection="1"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RowHeight="15" x14ac:dyDescent="0.25"/>
  <cols>
    <col min="2" max="2" width="73.5703125" customWidth="1"/>
  </cols>
  <sheetData>
    <row r="1" spans="1:17" s="3" customFormat="1" x14ac:dyDescent="0.25"/>
    <row r="2" spans="1:17" s="3" customFormat="1" ht="15.75" x14ac:dyDescent="0.25">
      <c r="A2" s="4"/>
      <c r="B2" s="8" t="s">
        <v>75</v>
      </c>
      <c r="C2" s="4"/>
      <c r="D2" s="4"/>
      <c r="E2" s="4"/>
      <c r="F2" s="4"/>
      <c r="G2" s="5"/>
      <c r="H2" s="5"/>
      <c r="I2" s="5"/>
    </row>
    <row r="3" spans="1:17" s="3" customFormat="1" ht="30" x14ac:dyDescent="0.25">
      <c r="A3" s="4"/>
      <c r="B3" s="5" t="s">
        <v>76</v>
      </c>
      <c r="C3" s="4"/>
      <c r="D3" s="4"/>
      <c r="E3" s="4"/>
      <c r="F3" s="4"/>
      <c r="G3" s="5"/>
      <c r="H3" s="5"/>
      <c r="I3" s="5"/>
    </row>
    <row r="4" spans="1:17" s="3" customFormat="1" ht="30" x14ac:dyDescent="0.25">
      <c r="A4" s="4"/>
      <c r="B4" s="5" t="s">
        <v>77</v>
      </c>
      <c r="C4" s="4"/>
      <c r="D4" s="4"/>
      <c r="E4" s="4"/>
      <c r="F4" s="4"/>
      <c r="G4" s="5"/>
      <c r="H4" s="5"/>
      <c r="I4" s="5"/>
    </row>
    <row r="5" spans="1:17" s="3" customFormat="1" x14ac:dyDescent="0.25">
      <c r="A5" s="4"/>
      <c r="B5" s="9"/>
      <c r="C5" s="4"/>
      <c r="D5" s="4"/>
      <c r="E5" s="4"/>
      <c r="F5" s="4"/>
      <c r="G5" s="5"/>
      <c r="H5" s="5"/>
      <c r="I5" s="5"/>
    </row>
    <row r="6" spans="1:17" s="2" customFormat="1" ht="15.75" x14ac:dyDescent="0.25">
      <c r="A6" s="6"/>
      <c r="B6" s="10" t="s">
        <v>78</v>
      </c>
      <c r="C6" s="6"/>
      <c r="D6" s="6"/>
      <c r="E6" s="6"/>
      <c r="F6" s="6"/>
      <c r="G6" s="1"/>
      <c r="H6" s="1"/>
      <c r="I6" s="1"/>
    </row>
    <row r="7" spans="1:17" s="3" customFormat="1" ht="90" x14ac:dyDescent="0.25">
      <c r="B7" s="11" t="s">
        <v>88</v>
      </c>
      <c r="G7" s="7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3" customFormat="1" x14ac:dyDescent="0.25">
      <c r="A8" s="4"/>
      <c r="B8" s="4" t="s">
        <v>79</v>
      </c>
      <c r="C8" s="4"/>
      <c r="D8" s="4"/>
      <c r="E8" s="4"/>
      <c r="F8" s="4"/>
      <c r="G8" s="5"/>
      <c r="H8" s="5"/>
      <c r="I8" s="5"/>
    </row>
    <row r="9" spans="1:17" s="3" customFormat="1" x14ac:dyDescent="0.25">
      <c r="A9" s="4"/>
      <c r="B9" s="12" t="s">
        <v>80</v>
      </c>
      <c r="C9" s="4"/>
      <c r="D9" s="4"/>
      <c r="E9" s="4"/>
      <c r="F9" s="4"/>
      <c r="G9" s="5"/>
      <c r="H9" s="5"/>
      <c r="I9" s="5"/>
    </row>
    <row r="10" spans="1:17" s="3" customFormat="1" x14ac:dyDescent="0.25">
      <c r="A10" s="4"/>
      <c r="B10" s="12" t="s">
        <v>81</v>
      </c>
      <c r="C10" s="4"/>
      <c r="D10" s="4"/>
      <c r="E10" s="4"/>
      <c r="F10" s="4"/>
      <c r="G10" s="5"/>
      <c r="H10" s="5"/>
      <c r="I10" s="5"/>
    </row>
    <row r="11" spans="1:17" s="3" customFormat="1" x14ac:dyDescent="0.25">
      <c r="A11" s="4"/>
      <c r="B11" s="12" t="s">
        <v>82</v>
      </c>
      <c r="C11" s="4"/>
      <c r="D11" s="4"/>
      <c r="E11" s="4"/>
      <c r="F11" s="4"/>
      <c r="G11" s="5"/>
      <c r="H11" s="5"/>
      <c r="I11" s="5"/>
    </row>
    <row r="12" spans="1:17" s="3" customFormat="1" x14ac:dyDescent="0.25">
      <c r="A12" s="4"/>
      <c r="B12" s="12" t="s">
        <v>83</v>
      </c>
      <c r="C12" s="4"/>
      <c r="D12" s="4"/>
      <c r="E12" s="4"/>
      <c r="F12" s="4"/>
      <c r="G12" s="5"/>
      <c r="H12" s="5"/>
      <c r="I12" s="5"/>
    </row>
    <row r="13" spans="1:17" s="3" customFormat="1" x14ac:dyDescent="0.25">
      <c r="A13" s="4"/>
      <c r="B13" s="12" t="s">
        <v>84</v>
      </c>
      <c r="C13" s="4"/>
      <c r="D13" s="4"/>
      <c r="E13" s="4"/>
      <c r="F13" s="4"/>
      <c r="G13" s="5"/>
      <c r="H13" s="5"/>
      <c r="I13" s="5"/>
    </row>
    <row r="14" spans="1:17" s="3" customFormat="1" x14ac:dyDescent="0.25">
      <c r="A14" s="4"/>
      <c r="B14" s="11" t="s">
        <v>85</v>
      </c>
      <c r="C14" s="4"/>
      <c r="D14" s="4"/>
      <c r="E14" s="4"/>
      <c r="F14" s="4"/>
      <c r="G14" s="5"/>
      <c r="H14" s="5"/>
      <c r="I14" s="5"/>
    </row>
    <row r="15" spans="1:17" s="3" customFormat="1" ht="16.5" customHeight="1" x14ac:dyDescent="0.25">
      <c r="A15" s="4"/>
      <c r="B15" s="12" t="s">
        <v>86</v>
      </c>
      <c r="C15" s="4"/>
      <c r="D15" s="4"/>
      <c r="E15" s="4"/>
      <c r="F15" s="4"/>
      <c r="G15" s="5"/>
      <c r="H15" s="5"/>
      <c r="I15" s="5"/>
    </row>
    <row r="16" spans="1:17" s="3" customFormat="1" x14ac:dyDescent="0.25">
      <c r="A16" s="4"/>
      <c r="B16" s="12" t="s">
        <v>87</v>
      </c>
      <c r="C16" s="4"/>
      <c r="D16" s="4"/>
      <c r="E16" s="4"/>
      <c r="F16" s="4"/>
      <c r="G16" s="5"/>
      <c r="H16" s="5"/>
      <c r="I16" s="5"/>
    </row>
    <row r="17" s="3" customFormat="1" x14ac:dyDescent="0.25"/>
    <row r="18" s="3" customFormat="1" x14ac:dyDescent="0.25"/>
    <row r="19" s="3" customFormat="1" x14ac:dyDescent="0.25"/>
  </sheetData>
  <sheetProtection algorithmName="SHA-512" hashValue="nRjMv5AYK8OlL76tePfq4v1KiTJQQYIstAReQWnc7t+WJNr+boPa2xAqExvqzRlLiJZjzCBOKIorD9YVAw2ziw==" saltValue="e6TsI3KJcvvkSUj5/hBWS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2" workbookViewId="0">
      <selection activeCell="E8" sqref="E8"/>
    </sheetView>
  </sheetViews>
  <sheetFormatPr defaultRowHeight="12.75" x14ac:dyDescent="0.2"/>
  <cols>
    <col min="1" max="1" width="7.140625" style="13" customWidth="1"/>
    <col min="2" max="2" width="43.7109375" style="13" customWidth="1"/>
    <col min="3" max="3" width="8.28515625" style="14" customWidth="1"/>
    <col min="4" max="4" width="8.7109375" style="14" customWidth="1"/>
    <col min="5" max="5" width="22.42578125" style="13" customWidth="1"/>
    <col min="6" max="6" width="16.5703125" style="13" customWidth="1"/>
    <col min="7" max="16384" width="9.140625" style="13"/>
  </cols>
  <sheetData>
    <row r="1" spans="1:6" ht="24.95" customHeight="1" x14ac:dyDescent="0.25">
      <c r="A1" s="24" t="s">
        <v>125</v>
      </c>
      <c r="B1" s="24"/>
    </row>
    <row r="2" spans="1:6" ht="24.95" customHeight="1" x14ac:dyDescent="0.25">
      <c r="A2" s="52" t="s">
        <v>126</v>
      </c>
      <c r="B2" s="52"/>
    </row>
    <row r="3" spans="1:6" ht="24.95" customHeight="1" x14ac:dyDescent="0.2">
      <c r="A3" s="15"/>
      <c r="B3" s="15"/>
    </row>
    <row r="4" spans="1:6" ht="30" x14ac:dyDescent="0.25">
      <c r="A4" s="16" t="s">
        <v>0</v>
      </c>
      <c r="B4" s="16" t="s">
        <v>1</v>
      </c>
      <c r="C4" s="22" t="s">
        <v>2</v>
      </c>
      <c r="D4" s="22" t="s">
        <v>100</v>
      </c>
      <c r="E4" s="22" t="s">
        <v>3</v>
      </c>
      <c r="F4" s="23" t="s">
        <v>127</v>
      </c>
    </row>
    <row r="5" spans="1:6" ht="51" x14ac:dyDescent="0.2">
      <c r="A5" s="17" t="s">
        <v>4</v>
      </c>
      <c r="B5" s="18" t="s">
        <v>95</v>
      </c>
      <c r="C5" s="19" t="s">
        <v>20</v>
      </c>
      <c r="D5" s="19">
        <v>1</v>
      </c>
      <c r="E5" s="25"/>
      <c r="F5" s="51">
        <f>ROUND(D5*ROUND(E5,2),2)</f>
        <v>0</v>
      </c>
    </row>
    <row r="6" spans="1:6" ht="51" x14ac:dyDescent="0.2">
      <c r="A6" s="17" t="s">
        <v>6</v>
      </c>
      <c r="B6" s="18" t="s">
        <v>96</v>
      </c>
      <c r="C6" s="19" t="s">
        <v>20</v>
      </c>
      <c r="D6" s="19">
        <v>1</v>
      </c>
      <c r="E6" s="25"/>
      <c r="F6" s="51">
        <f t="shared" ref="F6:F53" si="0">ROUND(D6*ROUND(E6,2),2)</f>
        <v>0</v>
      </c>
    </row>
    <row r="7" spans="1:6" ht="51" x14ac:dyDescent="0.2">
      <c r="A7" s="17" t="s">
        <v>7</v>
      </c>
      <c r="B7" s="18" t="s">
        <v>128</v>
      </c>
      <c r="C7" s="19"/>
      <c r="D7" s="19"/>
      <c r="E7" s="26"/>
      <c r="F7" s="51"/>
    </row>
    <row r="8" spans="1:6" x14ac:dyDescent="0.2">
      <c r="A8" s="17" t="s">
        <v>16</v>
      </c>
      <c r="B8" s="20" t="s">
        <v>29</v>
      </c>
      <c r="C8" s="19" t="s">
        <v>20</v>
      </c>
      <c r="D8" s="19">
        <v>1</v>
      </c>
      <c r="E8" s="27"/>
      <c r="F8" s="51">
        <f t="shared" si="0"/>
        <v>0</v>
      </c>
    </row>
    <row r="9" spans="1:6" x14ac:dyDescent="0.2">
      <c r="A9" s="17" t="s">
        <v>17</v>
      </c>
      <c r="B9" s="20" t="s">
        <v>30</v>
      </c>
      <c r="C9" s="19" t="s">
        <v>20</v>
      </c>
      <c r="D9" s="19">
        <v>1</v>
      </c>
      <c r="E9" s="27"/>
      <c r="F9" s="51">
        <f t="shared" si="0"/>
        <v>0</v>
      </c>
    </row>
    <row r="10" spans="1:6" x14ac:dyDescent="0.2">
      <c r="A10" s="17" t="s">
        <v>18</v>
      </c>
      <c r="B10" s="20" t="s">
        <v>31</v>
      </c>
      <c r="C10" s="19" t="s">
        <v>20</v>
      </c>
      <c r="D10" s="19">
        <v>1</v>
      </c>
      <c r="E10" s="27"/>
      <c r="F10" s="51">
        <f t="shared" si="0"/>
        <v>0</v>
      </c>
    </row>
    <row r="11" spans="1:6" x14ac:dyDescent="0.2">
      <c r="A11" s="17" t="s">
        <v>19</v>
      </c>
      <c r="B11" s="20" t="s">
        <v>32</v>
      </c>
      <c r="C11" s="19" t="s">
        <v>20</v>
      </c>
      <c r="D11" s="19">
        <v>1</v>
      </c>
      <c r="E11" s="27"/>
      <c r="F11" s="51">
        <f t="shared" si="0"/>
        <v>0</v>
      </c>
    </row>
    <row r="12" spans="1:6" x14ac:dyDescent="0.2">
      <c r="A12" s="17" t="s">
        <v>43</v>
      </c>
      <c r="B12" s="20" t="s">
        <v>33</v>
      </c>
      <c r="C12" s="19" t="s">
        <v>20</v>
      </c>
      <c r="D12" s="19">
        <v>1</v>
      </c>
      <c r="E12" s="27"/>
      <c r="F12" s="51">
        <f t="shared" si="0"/>
        <v>0</v>
      </c>
    </row>
    <row r="13" spans="1:6" x14ac:dyDescent="0.2">
      <c r="A13" s="17" t="s">
        <v>44</v>
      </c>
      <c r="B13" s="20" t="s">
        <v>34</v>
      </c>
      <c r="C13" s="19" t="s">
        <v>20</v>
      </c>
      <c r="D13" s="19">
        <v>1</v>
      </c>
      <c r="E13" s="27"/>
      <c r="F13" s="51">
        <f t="shared" si="0"/>
        <v>0</v>
      </c>
    </row>
    <row r="14" spans="1:6" x14ac:dyDescent="0.2">
      <c r="A14" s="17" t="s">
        <v>45</v>
      </c>
      <c r="B14" s="20" t="s">
        <v>102</v>
      </c>
      <c r="C14" s="19" t="s">
        <v>20</v>
      </c>
      <c r="D14" s="19">
        <v>1</v>
      </c>
      <c r="E14" s="27"/>
      <c r="F14" s="51">
        <f t="shared" si="0"/>
        <v>0</v>
      </c>
    </row>
    <row r="15" spans="1:6" x14ac:dyDescent="0.2">
      <c r="A15" s="17" t="s">
        <v>46</v>
      </c>
      <c r="B15" s="20" t="s">
        <v>35</v>
      </c>
      <c r="C15" s="19" t="s">
        <v>20</v>
      </c>
      <c r="D15" s="19">
        <v>1</v>
      </c>
      <c r="E15" s="27"/>
      <c r="F15" s="51">
        <f t="shared" si="0"/>
        <v>0</v>
      </c>
    </row>
    <row r="16" spans="1:6" x14ac:dyDescent="0.2">
      <c r="A16" s="17" t="s">
        <v>47</v>
      </c>
      <c r="B16" s="20" t="s">
        <v>36</v>
      </c>
      <c r="C16" s="19" t="s">
        <v>20</v>
      </c>
      <c r="D16" s="19">
        <v>1</v>
      </c>
      <c r="E16" s="27"/>
      <c r="F16" s="51">
        <f t="shared" si="0"/>
        <v>0</v>
      </c>
    </row>
    <row r="17" spans="1:6" x14ac:dyDescent="0.2">
      <c r="A17" s="17" t="s">
        <v>48</v>
      </c>
      <c r="B17" s="20" t="s">
        <v>37</v>
      </c>
      <c r="C17" s="19" t="s">
        <v>20</v>
      </c>
      <c r="D17" s="19">
        <v>1</v>
      </c>
      <c r="E17" s="27"/>
      <c r="F17" s="51">
        <f t="shared" si="0"/>
        <v>0</v>
      </c>
    </row>
    <row r="18" spans="1:6" x14ac:dyDescent="0.2">
      <c r="A18" s="17" t="s">
        <v>49</v>
      </c>
      <c r="B18" s="20" t="s">
        <v>38</v>
      </c>
      <c r="C18" s="19" t="s">
        <v>20</v>
      </c>
      <c r="D18" s="19">
        <v>1</v>
      </c>
      <c r="E18" s="27"/>
      <c r="F18" s="51">
        <f t="shared" si="0"/>
        <v>0</v>
      </c>
    </row>
    <row r="19" spans="1:6" x14ac:dyDescent="0.2">
      <c r="A19" s="17" t="s">
        <v>50</v>
      </c>
      <c r="B19" s="20" t="s">
        <v>39</v>
      </c>
      <c r="C19" s="19" t="s">
        <v>20</v>
      </c>
      <c r="D19" s="19">
        <v>1</v>
      </c>
      <c r="E19" s="27"/>
      <c r="F19" s="51">
        <f t="shared" si="0"/>
        <v>0</v>
      </c>
    </row>
    <row r="20" spans="1:6" x14ac:dyDescent="0.2">
      <c r="A20" s="17" t="s">
        <v>51</v>
      </c>
      <c r="B20" s="20" t="s">
        <v>40</v>
      </c>
      <c r="C20" s="19" t="s">
        <v>20</v>
      </c>
      <c r="D20" s="19">
        <v>1</v>
      </c>
      <c r="E20" s="27"/>
      <c r="F20" s="51">
        <f t="shared" si="0"/>
        <v>0</v>
      </c>
    </row>
    <row r="21" spans="1:6" x14ac:dyDescent="0.2">
      <c r="A21" s="17" t="s">
        <v>52</v>
      </c>
      <c r="B21" s="20" t="s">
        <v>41</v>
      </c>
      <c r="C21" s="19" t="s">
        <v>20</v>
      </c>
      <c r="D21" s="19">
        <v>1</v>
      </c>
      <c r="E21" s="27"/>
      <c r="F21" s="51">
        <f t="shared" si="0"/>
        <v>0</v>
      </c>
    </row>
    <row r="22" spans="1:6" x14ac:dyDescent="0.2">
      <c r="A22" s="17" t="s">
        <v>105</v>
      </c>
      <c r="B22" s="20" t="s">
        <v>42</v>
      </c>
      <c r="C22" s="19" t="s">
        <v>20</v>
      </c>
      <c r="D22" s="19">
        <v>1</v>
      </c>
      <c r="E22" s="27"/>
      <c r="F22" s="51">
        <f t="shared" si="0"/>
        <v>0</v>
      </c>
    </row>
    <row r="23" spans="1:6" ht="63.75" x14ac:dyDescent="0.2">
      <c r="A23" s="17" t="s">
        <v>8</v>
      </c>
      <c r="B23" s="18" t="s">
        <v>68</v>
      </c>
      <c r="C23" s="19"/>
      <c r="D23" s="19"/>
      <c r="E23" s="28"/>
      <c r="F23" s="51"/>
    </row>
    <row r="24" spans="1:6" x14ac:dyDescent="0.2">
      <c r="A24" s="17" t="s">
        <v>53</v>
      </c>
      <c r="B24" s="20" t="s">
        <v>65</v>
      </c>
      <c r="C24" s="19" t="s">
        <v>20</v>
      </c>
      <c r="D24" s="19">
        <v>1</v>
      </c>
      <c r="E24" s="27"/>
      <c r="F24" s="51">
        <f t="shared" si="0"/>
        <v>0</v>
      </c>
    </row>
    <row r="25" spans="1:6" x14ac:dyDescent="0.2">
      <c r="A25" s="17" t="s">
        <v>54</v>
      </c>
      <c r="B25" s="20" t="s">
        <v>123</v>
      </c>
      <c r="C25" s="19" t="s">
        <v>20</v>
      </c>
      <c r="D25" s="19">
        <v>1</v>
      </c>
      <c r="E25" s="27"/>
      <c r="F25" s="51">
        <f t="shared" si="0"/>
        <v>0</v>
      </c>
    </row>
    <row r="26" spans="1:6" x14ac:dyDescent="0.2">
      <c r="A26" s="17" t="s">
        <v>55</v>
      </c>
      <c r="B26" s="20" t="s">
        <v>64</v>
      </c>
      <c r="C26" s="19" t="s">
        <v>20</v>
      </c>
      <c r="D26" s="19">
        <v>1</v>
      </c>
      <c r="E26" s="27"/>
      <c r="F26" s="51">
        <f t="shared" si="0"/>
        <v>0</v>
      </c>
    </row>
    <row r="27" spans="1:6" x14ac:dyDescent="0.2">
      <c r="A27" s="17" t="s">
        <v>104</v>
      </c>
      <c r="B27" s="20" t="s">
        <v>63</v>
      </c>
      <c r="C27" s="19" t="s">
        <v>20</v>
      </c>
      <c r="D27" s="19">
        <v>1</v>
      </c>
      <c r="E27" s="27"/>
      <c r="F27" s="51">
        <f t="shared" si="0"/>
        <v>0</v>
      </c>
    </row>
    <row r="28" spans="1:6" x14ac:dyDescent="0.2">
      <c r="A28" s="17" t="s">
        <v>124</v>
      </c>
      <c r="B28" s="20" t="s">
        <v>103</v>
      </c>
      <c r="C28" s="19" t="s">
        <v>20</v>
      </c>
      <c r="D28" s="19">
        <v>1</v>
      </c>
      <c r="E28" s="27"/>
      <c r="F28" s="51">
        <f t="shared" si="0"/>
        <v>0</v>
      </c>
    </row>
    <row r="29" spans="1:6" ht="38.25" x14ac:dyDescent="0.2">
      <c r="A29" s="17" t="s">
        <v>9</v>
      </c>
      <c r="B29" s="18" t="s">
        <v>112</v>
      </c>
      <c r="C29" s="19" t="s">
        <v>20</v>
      </c>
      <c r="D29" s="19">
        <v>1</v>
      </c>
      <c r="E29" s="27"/>
      <c r="F29" s="51">
        <f t="shared" si="0"/>
        <v>0</v>
      </c>
    </row>
    <row r="30" spans="1:6" x14ac:dyDescent="0.2">
      <c r="A30" s="17" t="s">
        <v>10</v>
      </c>
      <c r="B30" s="18" t="s">
        <v>22</v>
      </c>
      <c r="C30" s="19" t="s">
        <v>21</v>
      </c>
      <c r="D30" s="19">
        <v>1</v>
      </c>
      <c r="E30" s="27"/>
      <c r="F30" s="51">
        <f t="shared" si="0"/>
        <v>0</v>
      </c>
    </row>
    <row r="31" spans="1:6" ht="51" x14ac:dyDescent="0.2">
      <c r="A31" s="17" t="s">
        <v>11</v>
      </c>
      <c r="B31" s="18" t="s">
        <v>107</v>
      </c>
      <c r="C31" s="19" t="s">
        <v>69</v>
      </c>
      <c r="D31" s="19">
        <v>1</v>
      </c>
      <c r="E31" s="27"/>
      <c r="F31" s="51">
        <f t="shared" si="0"/>
        <v>0</v>
      </c>
    </row>
    <row r="32" spans="1:6" ht="63.75" x14ac:dyDescent="0.2">
      <c r="A32" s="17" t="s">
        <v>5</v>
      </c>
      <c r="B32" s="18" t="s">
        <v>89</v>
      </c>
      <c r="C32" s="19" t="s">
        <v>20</v>
      </c>
      <c r="D32" s="19">
        <v>1</v>
      </c>
      <c r="E32" s="27"/>
      <c r="F32" s="51">
        <f t="shared" si="0"/>
        <v>0</v>
      </c>
    </row>
    <row r="33" spans="1:6" ht="63.75" x14ac:dyDescent="0.2">
      <c r="A33" s="17" t="s">
        <v>12</v>
      </c>
      <c r="B33" s="18" t="s">
        <v>90</v>
      </c>
      <c r="C33" s="19" t="s">
        <v>20</v>
      </c>
      <c r="D33" s="19">
        <v>1</v>
      </c>
      <c r="E33" s="27"/>
      <c r="F33" s="51">
        <f t="shared" si="0"/>
        <v>0</v>
      </c>
    </row>
    <row r="34" spans="1:6" ht="63.75" x14ac:dyDescent="0.2">
      <c r="A34" s="17" t="s">
        <v>25</v>
      </c>
      <c r="B34" s="18" t="s">
        <v>91</v>
      </c>
      <c r="C34" s="19" t="s">
        <v>20</v>
      </c>
      <c r="D34" s="19">
        <v>1</v>
      </c>
      <c r="E34" s="27"/>
      <c r="F34" s="51">
        <f t="shared" si="0"/>
        <v>0</v>
      </c>
    </row>
    <row r="35" spans="1:6" ht="51" x14ac:dyDescent="0.2">
      <c r="A35" s="17" t="s">
        <v>13</v>
      </c>
      <c r="B35" s="18" t="s">
        <v>111</v>
      </c>
      <c r="C35" s="19" t="s">
        <v>20</v>
      </c>
      <c r="D35" s="29">
        <v>1</v>
      </c>
      <c r="E35" s="27"/>
      <c r="F35" s="51">
        <f t="shared" si="0"/>
        <v>0</v>
      </c>
    </row>
    <row r="36" spans="1:6" ht="63.75" x14ac:dyDescent="0.2">
      <c r="A36" s="17" t="s">
        <v>14</v>
      </c>
      <c r="B36" s="18" t="s">
        <v>109</v>
      </c>
      <c r="C36" s="19" t="s">
        <v>20</v>
      </c>
      <c r="D36" s="29">
        <v>1</v>
      </c>
      <c r="E36" s="27"/>
      <c r="F36" s="51">
        <f t="shared" si="0"/>
        <v>0</v>
      </c>
    </row>
    <row r="37" spans="1:6" ht="38.25" x14ac:dyDescent="0.2">
      <c r="A37" s="17" t="s">
        <v>56</v>
      </c>
      <c r="B37" s="18" t="s">
        <v>110</v>
      </c>
      <c r="C37" s="19" t="s">
        <v>20</v>
      </c>
      <c r="D37" s="29">
        <v>1</v>
      </c>
      <c r="E37" s="27"/>
      <c r="F37" s="51">
        <f t="shared" si="0"/>
        <v>0</v>
      </c>
    </row>
    <row r="38" spans="1:6" x14ac:dyDescent="0.2">
      <c r="A38" s="17" t="s">
        <v>57</v>
      </c>
      <c r="B38" s="18" t="s">
        <v>15</v>
      </c>
      <c r="C38" s="19" t="s">
        <v>20</v>
      </c>
      <c r="D38" s="19">
        <v>1</v>
      </c>
      <c r="E38" s="27"/>
      <c r="F38" s="51">
        <f t="shared" si="0"/>
        <v>0</v>
      </c>
    </row>
    <row r="39" spans="1:6" x14ac:dyDescent="0.2">
      <c r="A39" s="17" t="s">
        <v>58</v>
      </c>
      <c r="B39" s="18" t="s">
        <v>23</v>
      </c>
      <c r="C39" s="19" t="s">
        <v>21</v>
      </c>
      <c r="D39" s="19">
        <v>1</v>
      </c>
      <c r="E39" s="27"/>
      <c r="F39" s="51">
        <f t="shared" si="0"/>
        <v>0</v>
      </c>
    </row>
    <row r="40" spans="1:6" x14ac:dyDescent="0.2">
      <c r="A40" s="17" t="s">
        <v>60</v>
      </c>
      <c r="B40" s="18" t="s">
        <v>92</v>
      </c>
      <c r="C40" s="19" t="s">
        <v>69</v>
      </c>
      <c r="D40" s="19">
        <v>1</v>
      </c>
      <c r="E40" s="27"/>
      <c r="F40" s="51">
        <f t="shared" si="0"/>
        <v>0</v>
      </c>
    </row>
    <row r="41" spans="1:6" x14ac:dyDescent="0.2">
      <c r="A41" s="17" t="s">
        <v>61</v>
      </c>
      <c r="B41" s="18" t="s">
        <v>24</v>
      </c>
      <c r="C41" s="19" t="s">
        <v>21</v>
      </c>
      <c r="D41" s="19">
        <v>1</v>
      </c>
      <c r="E41" s="27"/>
      <c r="F41" s="51">
        <f t="shared" si="0"/>
        <v>0</v>
      </c>
    </row>
    <row r="42" spans="1:6" x14ac:dyDescent="0.2">
      <c r="A42" s="17" t="s">
        <v>66</v>
      </c>
      <c r="B42" s="18" t="s">
        <v>93</v>
      </c>
      <c r="C42" s="19" t="s">
        <v>21</v>
      </c>
      <c r="D42" s="19">
        <v>1</v>
      </c>
      <c r="E42" s="30"/>
      <c r="F42" s="51">
        <f t="shared" si="0"/>
        <v>0</v>
      </c>
    </row>
    <row r="43" spans="1:6" x14ac:dyDescent="0.2">
      <c r="A43" s="17" t="s">
        <v>67</v>
      </c>
      <c r="B43" s="21" t="s">
        <v>28</v>
      </c>
      <c r="C43" s="19" t="s">
        <v>20</v>
      </c>
      <c r="D43" s="19">
        <v>1</v>
      </c>
      <c r="E43" s="30"/>
      <c r="F43" s="51">
        <f t="shared" si="0"/>
        <v>0</v>
      </c>
    </row>
    <row r="44" spans="1:6" ht="38.25" x14ac:dyDescent="0.2">
      <c r="A44" s="17" t="s">
        <v>70</v>
      </c>
      <c r="B44" s="18" t="s">
        <v>73</v>
      </c>
      <c r="C44" s="19" t="s">
        <v>99</v>
      </c>
      <c r="D44" s="19">
        <v>1</v>
      </c>
      <c r="E44" s="27"/>
      <c r="F44" s="51">
        <f t="shared" si="0"/>
        <v>0</v>
      </c>
    </row>
    <row r="45" spans="1:6" ht="25.5" x14ac:dyDescent="0.2">
      <c r="A45" s="17" t="s">
        <v>71</v>
      </c>
      <c r="B45" s="18" t="s">
        <v>97</v>
      </c>
      <c r="C45" s="19" t="s">
        <v>99</v>
      </c>
      <c r="D45" s="19">
        <v>1</v>
      </c>
      <c r="E45" s="27"/>
      <c r="F45" s="51">
        <f t="shared" si="0"/>
        <v>0</v>
      </c>
    </row>
    <row r="46" spans="1:6" ht="25.5" x14ac:dyDescent="0.2">
      <c r="A46" s="17" t="s">
        <v>72</v>
      </c>
      <c r="B46" s="18" t="s">
        <v>98</v>
      </c>
      <c r="C46" s="19" t="s">
        <v>99</v>
      </c>
      <c r="D46" s="19">
        <v>1</v>
      </c>
      <c r="E46" s="27"/>
      <c r="F46" s="51">
        <f t="shared" si="0"/>
        <v>0</v>
      </c>
    </row>
    <row r="47" spans="1:6" ht="51" x14ac:dyDescent="0.2">
      <c r="A47" s="17" t="s">
        <v>106</v>
      </c>
      <c r="B47" s="18" t="s">
        <v>74</v>
      </c>
      <c r="C47" s="19" t="s">
        <v>99</v>
      </c>
      <c r="D47" s="19">
        <v>1</v>
      </c>
      <c r="E47" s="27"/>
      <c r="F47" s="51">
        <f t="shared" si="0"/>
        <v>0</v>
      </c>
    </row>
    <row r="48" spans="1:6" ht="25.5" x14ac:dyDescent="0.2">
      <c r="A48" s="17" t="s">
        <v>108</v>
      </c>
      <c r="B48" s="18" t="s">
        <v>59</v>
      </c>
      <c r="C48" s="19" t="s">
        <v>99</v>
      </c>
      <c r="D48" s="19">
        <v>1</v>
      </c>
      <c r="E48" s="27"/>
      <c r="F48" s="51">
        <f t="shared" si="0"/>
        <v>0</v>
      </c>
    </row>
    <row r="49" spans="1:6" ht="25.5" x14ac:dyDescent="0.2">
      <c r="A49" s="17" t="s">
        <v>113</v>
      </c>
      <c r="B49" s="18" t="s">
        <v>62</v>
      </c>
      <c r="C49" s="19" t="s">
        <v>99</v>
      </c>
      <c r="D49" s="19">
        <v>1</v>
      </c>
      <c r="E49" s="27"/>
      <c r="F49" s="51">
        <f t="shared" si="0"/>
        <v>0</v>
      </c>
    </row>
    <row r="50" spans="1:6" ht="51" x14ac:dyDescent="0.2">
      <c r="A50" s="17" t="s">
        <v>114</v>
      </c>
      <c r="B50" s="18" t="s">
        <v>119</v>
      </c>
      <c r="C50" s="19" t="s">
        <v>120</v>
      </c>
      <c r="D50" s="19">
        <v>1</v>
      </c>
      <c r="E50" s="27"/>
      <c r="F50" s="51">
        <f t="shared" si="0"/>
        <v>0</v>
      </c>
    </row>
    <row r="51" spans="1:6" ht="51" x14ac:dyDescent="0.2">
      <c r="A51" s="17" t="s">
        <v>115</v>
      </c>
      <c r="B51" s="18" t="s">
        <v>118</v>
      </c>
      <c r="C51" s="19" t="s">
        <v>21</v>
      </c>
      <c r="D51" s="19">
        <v>1</v>
      </c>
      <c r="E51" s="27"/>
      <c r="F51" s="51">
        <f t="shared" si="0"/>
        <v>0</v>
      </c>
    </row>
    <row r="52" spans="1:6" ht="39" x14ac:dyDescent="0.25">
      <c r="A52" s="17" t="s">
        <v>116</v>
      </c>
      <c r="B52" s="18" t="s">
        <v>122</v>
      </c>
      <c r="C52" s="19" t="s">
        <v>101</v>
      </c>
      <c r="D52" s="19">
        <v>1</v>
      </c>
      <c r="E52" s="27"/>
      <c r="F52" s="51">
        <f t="shared" si="0"/>
        <v>0</v>
      </c>
    </row>
    <row r="53" spans="1:6" ht="25.5" x14ac:dyDescent="0.2">
      <c r="A53" s="17" t="s">
        <v>117</v>
      </c>
      <c r="B53" s="18" t="s">
        <v>121</v>
      </c>
      <c r="C53" s="19" t="s">
        <v>69</v>
      </c>
      <c r="D53" s="35">
        <v>1</v>
      </c>
      <c r="E53" s="30"/>
      <c r="F53" s="51">
        <f t="shared" si="0"/>
        <v>0</v>
      </c>
    </row>
    <row r="54" spans="1:6" ht="25.5" customHeight="1" x14ac:dyDescent="0.2">
      <c r="B54" s="31" t="s">
        <v>94</v>
      </c>
      <c r="C54" s="32"/>
      <c r="D54" s="41"/>
      <c r="E54" s="42"/>
      <c r="F54" s="33">
        <f>SUM(F5:F6,F24:F53, F8:F22)</f>
        <v>0</v>
      </c>
    </row>
    <row r="55" spans="1:6" ht="7.5" customHeight="1" x14ac:dyDescent="0.2">
      <c r="B55" s="47"/>
      <c r="C55" s="48"/>
      <c r="D55" s="40"/>
      <c r="E55" s="43"/>
      <c r="F55" s="49"/>
    </row>
    <row r="56" spans="1:6" ht="20.25" customHeight="1" thickBot="1" x14ac:dyDescent="0.25">
      <c r="B56" s="34" t="s">
        <v>26</v>
      </c>
      <c r="C56" s="34"/>
      <c r="D56" s="40"/>
      <c r="E56" s="44"/>
      <c r="F56" s="36">
        <f>F54*22%</f>
        <v>0</v>
      </c>
    </row>
    <row r="57" spans="1:6" s="39" customFormat="1" ht="24.75" customHeight="1" thickBot="1" x14ac:dyDescent="0.25">
      <c r="A57" s="13"/>
      <c r="B57" s="37" t="s">
        <v>27</v>
      </c>
      <c r="C57" s="37"/>
      <c r="D57" s="38"/>
      <c r="E57" s="45"/>
      <c r="F57" s="50">
        <f>F54+F56</f>
        <v>0</v>
      </c>
    </row>
    <row r="58" spans="1:6" x14ac:dyDescent="0.2">
      <c r="E58" s="46"/>
    </row>
  </sheetData>
  <sheetProtection algorithmName="SHA-512" hashValue="A0ZylJWDvJ3H2HekUzPLx6aRG60MhNjmu/X2mXvGjI+KygyPUhhjBxPgZdIWimj3RDg6gB9bEw3WaJdWGNBUXw==" saltValue="+6RxR6Zvc+3GtH8xGXDqaQ==" spinCount="100000" sheet="1" objects="1" scenarios="1" selectLockedCells="1"/>
  <mergeCells count="5">
    <mergeCell ref="B56:C56"/>
    <mergeCell ref="B57:C57"/>
    <mergeCell ref="B54:C54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Splošna določila</vt:lpstr>
      <vt:lpstr>Popis interventnih del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Karel.Piskur@kranj.si</dc:creator>
  <cp:lastModifiedBy>Nika Kladnik</cp:lastModifiedBy>
  <cp:lastPrinted>2019-10-07T12:52:08Z</cp:lastPrinted>
  <dcterms:created xsi:type="dcterms:W3CDTF">2017-06-22T19:44:04Z</dcterms:created>
  <dcterms:modified xsi:type="dcterms:W3CDTF">2019-11-05T10:15:09Z</dcterms:modified>
</cp:coreProperties>
</file>